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6605" windowHeight="7935" tabRatio="933" activeTab="2"/>
  </bookViews>
  <sheets>
    <sheet name="UPS" sheetId="8" r:id="rId1"/>
    <sheet name="UPS FULL" sheetId="37" r:id="rId2"/>
    <sheet name="UPS FULL VND" sheetId="38" r:id="rId3"/>
    <sheet name="UPS ZONE" sheetId="30" r:id="rId4"/>
    <sheet name="UPS EXPE" sheetId="31" state="hidden" r:id="rId5"/>
    <sheet name="UPS EXPE CK" sheetId="33" state="hidden" r:id="rId6"/>
    <sheet name="UPS EXPE FULL" sheetId="34" state="hidden" r:id="rId7"/>
    <sheet name="UPS EXPE ZONE" sheetId="35" state="hidden" r:id="rId8"/>
    <sheet name="Sheet1" sheetId="39" state="hidden" r:id="rId9"/>
  </sheets>
  <definedNames>
    <definedName name="_xlnm.Print_Titles" localSheetId="3">'UPS ZONE'!$2:$2</definedName>
  </definedNames>
  <calcPr calcId="124519"/>
  <fileRecoveryPr repairLoad="1"/>
</workbook>
</file>

<file path=xl/calcChain.xml><?xml version="1.0" encoding="utf-8"?>
<calcChain xmlns="http://schemas.openxmlformats.org/spreadsheetml/2006/main">
  <c r="D12" i="38"/>
  <c r="E12"/>
  <c r="F12"/>
  <c r="G12"/>
  <c r="H12"/>
  <c r="I12"/>
  <c r="J12"/>
  <c r="K12"/>
  <c r="D13"/>
  <c r="E13"/>
  <c r="F13"/>
  <c r="G13"/>
  <c r="H13"/>
  <c r="I13"/>
  <c r="J13"/>
  <c r="K13"/>
  <c r="D14"/>
  <c r="E14"/>
  <c r="F14"/>
  <c r="G14"/>
  <c r="H14"/>
  <c r="I14"/>
  <c r="J14"/>
  <c r="K14"/>
  <c r="D15"/>
  <c r="E15"/>
  <c r="F15"/>
  <c r="G15"/>
  <c r="H15"/>
  <c r="I15"/>
  <c r="J15"/>
  <c r="K15"/>
  <c r="D16"/>
  <c r="E16"/>
  <c r="F16"/>
  <c r="G16"/>
  <c r="H16"/>
  <c r="I16"/>
  <c r="J16"/>
  <c r="K16"/>
  <c r="D17"/>
  <c r="E17"/>
  <c r="F17"/>
  <c r="G17"/>
  <c r="H17"/>
  <c r="I17"/>
  <c r="J17"/>
  <c r="K17"/>
  <c r="D18"/>
  <c r="E18"/>
  <c r="F18"/>
  <c r="G18"/>
  <c r="H18"/>
  <c r="I18"/>
  <c r="J18"/>
  <c r="K18"/>
  <c r="D19"/>
  <c r="E19"/>
  <c r="F19"/>
  <c r="G19"/>
  <c r="H19"/>
  <c r="I19"/>
  <c r="J19"/>
  <c r="K19"/>
  <c r="D20"/>
  <c r="E20"/>
  <c r="F20"/>
  <c r="G20"/>
  <c r="H20"/>
  <c r="I20"/>
  <c r="J20"/>
  <c r="K20"/>
  <c r="D21"/>
  <c r="E21"/>
  <c r="F21"/>
  <c r="G21"/>
  <c r="H21"/>
  <c r="I21"/>
  <c r="J21"/>
  <c r="K21"/>
  <c r="D22"/>
  <c r="E22"/>
  <c r="F22"/>
  <c r="G22"/>
  <c r="H22"/>
  <c r="I22"/>
  <c r="J22"/>
  <c r="K2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C12"/>
  <c r="B12"/>
  <c r="D12" i="37"/>
  <c r="E12"/>
  <c r="F12"/>
  <c r="G12"/>
  <c r="H12"/>
  <c r="I12"/>
  <c r="J12"/>
  <c r="K12"/>
  <c r="D13"/>
  <c r="E13"/>
  <c r="F13"/>
  <c r="G13"/>
  <c r="H13"/>
  <c r="I13"/>
  <c r="J13"/>
  <c r="K13"/>
  <c r="D14"/>
  <c r="E14"/>
  <c r="F14"/>
  <c r="G14"/>
  <c r="H14"/>
  <c r="I14"/>
  <c r="J14"/>
  <c r="K14"/>
  <c r="D15"/>
  <c r="E15"/>
  <c r="F15"/>
  <c r="G15"/>
  <c r="H15"/>
  <c r="I15"/>
  <c r="J15"/>
  <c r="K15"/>
  <c r="D16"/>
  <c r="E16"/>
  <c r="F16"/>
  <c r="G16"/>
  <c r="H16"/>
  <c r="I16"/>
  <c r="J16"/>
  <c r="K16"/>
  <c r="D17"/>
  <c r="E17"/>
  <c r="F17"/>
  <c r="G17"/>
  <c r="H17"/>
  <c r="I17"/>
  <c r="J17"/>
  <c r="K17"/>
  <c r="D18"/>
  <c r="E18"/>
  <c r="F18"/>
  <c r="G18"/>
  <c r="H18"/>
  <c r="I18"/>
  <c r="J18"/>
  <c r="K18"/>
  <c r="D19"/>
  <c r="E19"/>
  <c r="F19"/>
  <c r="G19"/>
  <c r="H19"/>
  <c r="I19"/>
  <c r="J19"/>
  <c r="K19"/>
  <c r="D20"/>
  <c r="E20"/>
  <c r="F20"/>
  <c r="G20"/>
  <c r="H20"/>
  <c r="I20"/>
  <c r="J20"/>
  <c r="K20"/>
  <c r="D21"/>
  <c r="E21"/>
  <c r="F21"/>
  <c r="G21"/>
  <c r="H21"/>
  <c r="I21"/>
  <c r="J21"/>
  <c r="K21"/>
  <c r="D22"/>
  <c r="E22"/>
  <c r="F22"/>
  <c r="G22"/>
  <c r="H22"/>
  <c r="I22"/>
  <c r="J22"/>
  <c r="K2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C12"/>
  <c r="B12"/>
  <c r="K39" i="34" l="1"/>
  <c r="J39"/>
  <c r="I39"/>
  <c r="H39"/>
  <c r="G39"/>
  <c r="F39"/>
  <c r="E39"/>
  <c r="D39"/>
  <c r="C39"/>
  <c r="B39"/>
  <c r="K38"/>
  <c r="J38"/>
  <c r="I38"/>
  <c r="H38"/>
  <c r="G38"/>
  <c r="F38"/>
  <c r="E38"/>
  <c r="D38"/>
  <c r="C38"/>
  <c r="B38"/>
  <c r="K37"/>
  <c r="J37"/>
  <c r="I37"/>
  <c r="H37"/>
  <c r="G37"/>
  <c r="F37"/>
  <c r="E37"/>
  <c r="D37"/>
  <c r="C37"/>
  <c r="B37"/>
  <c r="K36"/>
  <c r="J36"/>
  <c r="I36"/>
  <c r="H36"/>
  <c r="G36"/>
  <c r="F36"/>
  <c r="E36"/>
  <c r="D36"/>
  <c r="C36"/>
  <c r="B36"/>
  <c r="K35"/>
  <c r="J35"/>
  <c r="I35"/>
  <c r="H35"/>
  <c r="G35"/>
  <c r="F35"/>
  <c r="E35"/>
  <c r="D35"/>
  <c r="C35"/>
  <c r="B35"/>
  <c r="K34"/>
  <c r="J34"/>
  <c r="I34"/>
  <c r="H34"/>
  <c r="G34"/>
  <c r="F34"/>
  <c r="E34"/>
  <c r="D34"/>
  <c r="C34"/>
  <c r="B34"/>
  <c r="B14"/>
  <c r="C14"/>
  <c r="D14"/>
  <c r="E14"/>
  <c r="F14"/>
  <c r="G14"/>
  <c r="H14"/>
  <c r="I14"/>
  <c r="J14"/>
  <c r="K14"/>
  <c r="B15"/>
  <c r="C15"/>
  <c r="D15"/>
  <c r="E15"/>
  <c r="F15"/>
  <c r="G15"/>
  <c r="H15"/>
  <c r="I15"/>
  <c r="J15"/>
  <c r="K15"/>
  <c r="B16"/>
  <c r="C16"/>
  <c r="D16"/>
  <c r="E16"/>
  <c r="F16"/>
  <c r="G16"/>
  <c r="H16"/>
  <c r="I16"/>
  <c r="J16"/>
  <c r="K16"/>
  <c r="B17"/>
  <c r="C17"/>
  <c r="D17"/>
  <c r="E17"/>
  <c r="F17"/>
  <c r="G17"/>
  <c r="H17"/>
  <c r="I17"/>
  <c r="J17"/>
  <c r="K17"/>
  <c r="B18"/>
  <c r="C18"/>
  <c r="D18"/>
  <c r="E18"/>
  <c r="F18"/>
  <c r="G18"/>
  <c r="H18"/>
  <c r="I18"/>
  <c r="J18"/>
  <c r="K18"/>
  <c r="B19"/>
  <c r="C19"/>
  <c r="D19"/>
  <c r="E19"/>
  <c r="F19"/>
  <c r="G19"/>
  <c r="H19"/>
  <c r="I19"/>
  <c r="J19"/>
  <c r="K19"/>
  <c r="B20"/>
  <c r="C20"/>
  <c r="D20"/>
  <c r="E20"/>
  <c r="F20"/>
  <c r="G20"/>
  <c r="H20"/>
  <c r="I20"/>
  <c r="J20"/>
  <c r="K20"/>
  <c r="B21"/>
  <c r="C21"/>
  <c r="D21"/>
  <c r="E21"/>
  <c r="F21"/>
  <c r="G21"/>
  <c r="H21"/>
  <c r="I21"/>
  <c r="J21"/>
  <c r="K21"/>
  <c r="B22"/>
  <c r="C22"/>
  <c r="D22"/>
  <c r="E22"/>
  <c r="F22"/>
  <c r="G22"/>
  <c r="H22"/>
  <c r="I22"/>
  <c r="J22"/>
  <c r="K22"/>
  <c r="B23"/>
  <c r="C23"/>
  <c r="D23"/>
  <c r="E23"/>
  <c r="F23"/>
  <c r="G23"/>
  <c r="H23"/>
  <c r="I23"/>
  <c r="J23"/>
  <c r="K23"/>
  <c r="B24"/>
  <c r="C24"/>
  <c r="D24"/>
  <c r="E24"/>
  <c r="F24"/>
  <c r="G24"/>
  <c r="H24"/>
  <c r="I24"/>
  <c r="J24"/>
  <c r="K24"/>
  <c r="B25"/>
  <c r="C25"/>
  <c r="D25"/>
  <c r="E25"/>
  <c r="F25"/>
  <c r="G25"/>
  <c r="H25"/>
  <c r="I25"/>
  <c r="J25"/>
  <c r="K25"/>
  <c r="B26"/>
  <c r="C26"/>
  <c r="D26"/>
  <c r="E26"/>
  <c r="F26"/>
  <c r="G26"/>
  <c r="H26"/>
  <c r="I26"/>
  <c r="J26"/>
  <c r="K26"/>
  <c r="B27"/>
  <c r="C27"/>
  <c r="D27"/>
  <c r="E27"/>
  <c r="F27"/>
  <c r="G27"/>
  <c r="H27"/>
  <c r="I27"/>
  <c r="J27"/>
  <c r="K27"/>
  <c r="B28"/>
  <c r="C28"/>
  <c r="D28"/>
  <c r="E28"/>
  <c r="F28"/>
  <c r="G28"/>
  <c r="H28"/>
  <c r="I28"/>
  <c r="J28"/>
  <c r="K28"/>
  <c r="B29"/>
  <c r="C29"/>
  <c r="D29"/>
  <c r="E29"/>
  <c r="F29"/>
  <c r="G29"/>
  <c r="H29"/>
  <c r="I29"/>
  <c r="J29"/>
  <c r="K29"/>
  <c r="B30"/>
  <c r="C30"/>
  <c r="D30"/>
  <c r="E30"/>
  <c r="F30"/>
  <c r="G30"/>
  <c r="H30"/>
  <c r="I30"/>
  <c r="J30"/>
  <c r="K30"/>
  <c r="B31"/>
  <c r="C31"/>
  <c r="D31"/>
  <c r="E31"/>
  <c r="F31"/>
  <c r="G31"/>
  <c r="H31"/>
  <c r="I31"/>
  <c r="J31"/>
  <c r="K31"/>
  <c r="B32"/>
  <c r="C32"/>
  <c r="D32"/>
  <c r="E32"/>
  <c r="F32"/>
  <c r="G32"/>
  <c r="H32"/>
  <c r="I32"/>
  <c r="J32"/>
  <c r="K32"/>
  <c r="C13"/>
  <c r="D13"/>
  <c r="E13"/>
  <c r="F13"/>
  <c r="G13"/>
  <c r="H13"/>
  <c r="I13"/>
  <c r="J13"/>
  <c r="K13"/>
  <c r="B13"/>
  <c r="B36" i="33"/>
  <c r="C36"/>
  <c r="D36"/>
  <c r="E36"/>
  <c r="F36"/>
  <c r="G36"/>
  <c r="H36"/>
  <c r="I36"/>
  <c r="J36"/>
  <c r="K36"/>
  <c r="B37"/>
  <c r="C37"/>
  <c r="D37"/>
  <c r="E37"/>
  <c r="F37"/>
  <c r="G37"/>
  <c r="H37"/>
  <c r="I37"/>
  <c r="J37"/>
  <c r="K37"/>
  <c r="B38"/>
  <c r="C38"/>
  <c r="D38"/>
  <c r="E38"/>
  <c r="F38"/>
  <c r="G38"/>
  <c r="H38"/>
  <c r="I38"/>
  <c r="J38"/>
  <c r="K38"/>
  <c r="B39"/>
  <c r="C39"/>
  <c r="D39"/>
  <c r="E39"/>
  <c r="F39"/>
  <c r="G39"/>
  <c r="H39"/>
  <c r="I39"/>
  <c r="J39"/>
  <c r="K39"/>
  <c r="K35"/>
  <c r="J35"/>
  <c r="I35"/>
  <c r="H35"/>
  <c r="G35"/>
  <c r="F35"/>
  <c r="E35"/>
  <c r="D35"/>
  <c r="C35"/>
  <c r="B35"/>
  <c r="K34"/>
  <c r="J34"/>
  <c r="I34"/>
  <c r="H34"/>
  <c r="G34"/>
  <c r="F34"/>
  <c r="E34"/>
  <c r="D34"/>
  <c r="C34"/>
  <c r="B34"/>
  <c r="B14"/>
  <c r="C14"/>
  <c r="D14"/>
  <c r="E14"/>
  <c r="F14"/>
  <c r="G14"/>
  <c r="H14"/>
  <c r="I14"/>
  <c r="J14"/>
  <c r="K14"/>
  <c r="B15"/>
  <c r="C15"/>
  <c r="D15"/>
  <c r="E15"/>
  <c r="F15"/>
  <c r="G15"/>
  <c r="H15"/>
  <c r="I15"/>
  <c r="J15"/>
  <c r="K15"/>
  <c r="B16"/>
  <c r="C16"/>
  <c r="D16"/>
  <c r="E16"/>
  <c r="F16"/>
  <c r="G16"/>
  <c r="H16"/>
  <c r="I16"/>
  <c r="J16"/>
  <c r="K16"/>
  <c r="B17"/>
  <c r="C17"/>
  <c r="D17"/>
  <c r="E17"/>
  <c r="F17"/>
  <c r="G17"/>
  <c r="H17"/>
  <c r="I17"/>
  <c r="J17"/>
  <c r="K17"/>
  <c r="B18"/>
  <c r="C18"/>
  <c r="D18"/>
  <c r="E18"/>
  <c r="F18"/>
  <c r="G18"/>
  <c r="H18"/>
  <c r="I18"/>
  <c r="J18"/>
  <c r="K18"/>
  <c r="B19"/>
  <c r="C19"/>
  <c r="D19"/>
  <c r="E19"/>
  <c r="F19"/>
  <c r="G19"/>
  <c r="H19"/>
  <c r="I19"/>
  <c r="J19"/>
  <c r="K19"/>
  <c r="B20"/>
  <c r="C20"/>
  <c r="D20"/>
  <c r="E20"/>
  <c r="F20"/>
  <c r="G20"/>
  <c r="H20"/>
  <c r="I20"/>
  <c r="J20"/>
  <c r="K20"/>
  <c r="B21"/>
  <c r="C21"/>
  <c r="D21"/>
  <c r="E21"/>
  <c r="F21"/>
  <c r="G21"/>
  <c r="H21"/>
  <c r="I21"/>
  <c r="J21"/>
  <c r="K21"/>
  <c r="B22"/>
  <c r="C22"/>
  <c r="D22"/>
  <c r="E22"/>
  <c r="F22"/>
  <c r="G22"/>
  <c r="H22"/>
  <c r="I22"/>
  <c r="J22"/>
  <c r="K22"/>
  <c r="B23"/>
  <c r="C23"/>
  <c r="D23"/>
  <c r="E23"/>
  <c r="F23"/>
  <c r="G23"/>
  <c r="H23"/>
  <c r="I23"/>
  <c r="J23"/>
  <c r="K23"/>
  <c r="B24"/>
  <c r="C24"/>
  <c r="D24"/>
  <c r="E24"/>
  <c r="F24"/>
  <c r="G24"/>
  <c r="H24"/>
  <c r="I24"/>
  <c r="J24"/>
  <c r="K24"/>
  <c r="B25"/>
  <c r="C25"/>
  <c r="D25"/>
  <c r="E25"/>
  <c r="F25"/>
  <c r="G25"/>
  <c r="H25"/>
  <c r="I25"/>
  <c r="J25"/>
  <c r="K25"/>
  <c r="B26"/>
  <c r="C26"/>
  <c r="D26"/>
  <c r="E26"/>
  <c r="F26"/>
  <c r="G26"/>
  <c r="H26"/>
  <c r="I26"/>
  <c r="J26"/>
  <c r="K26"/>
  <c r="B27"/>
  <c r="C27"/>
  <c r="D27"/>
  <c r="E27"/>
  <c r="F27"/>
  <c r="G27"/>
  <c r="H27"/>
  <c r="I27"/>
  <c r="J27"/>
  <c r="K27"/>
  <c r="B28"/>
  <c r="C28"/>
  <c r="D28"/>
  <c r="E28"/>
  <c r="F28"/>
  <c r="G28"/>
  <c r="H28"/>
  <c r="I28"/>
  <c r="J28"/>
  <c r="K28"/>
  <c r="B29"/>
  <c r="C29"/>
  <c r="D29"/>
  <c r="E29"/>
  <c r="F29"/>
  <c r="G29"/>
  <c r="H29"/>
  <c r="I29"/>
  <c r="J29"/>
  <c r="K29"/>
  <c r="B30"/>
  <c r="C30"/>
  <c r="D30"/>
  <c r="E30"/>
  <c r="F30"/>
  <c r="G30"/>
  <c r="H30"/>
  <c r="I30"/>
  <c r="J30"/>
  <c r="K30"/>
  <c r="B31"/>
  <c r="C31"/>
  <c r="D31"/>
  <c r="E31"/>
  <c r="F31"/>
  <c r="G31"/>
  <c r="H31"/>
  <c r="I31"/>
  <c r="J31"/>
  <c r="K31"/>
  <c r="B32"/>
  <c r="C32"/>
  <c r="D32"/>
  <c r="E32"/>
  <c r="F32"/>
  <c r="G32"/>
  <c r="H32"/>
  <c r="I32"/>
  <c r="J32"/>
  <c r="K32"/>
  <c r="C13"/>
  <c r="D13"/>
  <c r="E13"/>
  <c r="F13"/>
  <c r="G13"/>
  <c r="H13"/>
  <c r="I13"/>
  <c r="J13"/>
  <c r="K13"/>
  <c r="B13"/>
</calcChain>
</file>

<file path=xl/sharedStrings.xml><?xml version="1.0" encoding="utf-8"?>
<sst xmlns="http://schemas.openxmlformats.org/spreadsheetml/2006/main" count="1228" uniqueCount="740">
  <si>
    <t>21-44</t>
  </si>
  <si>
    <t>45-70</t>
  </si>
  <si>
    <t>Ghi chú:</t>
  </si>
  <si>
    <t>Afghanistan</t>
  </si>
  <si>
    <t>Albania</t>
  </si>
  <si>
    <t>Algeria</t>
  </si>
  <si>
    <t>Iraq</t>
  </si>
  <si>
    <t>New Caledonia</t>
  </si>
  <si>
    <t>St. Lucia</t>
  </si>
  <si>
    <t>American Samoa</t>
  </si>
  <si>
    <t>Cook Islands</t>
  </si>
  <si>
    <t>Andorra</t>
  </si>
  <si>
    <t>Israel</t>
  </si>
  <si>
    <t>Nicaragua</t>
  </si>
  <si>
    <t>Angola</t>
  </si>
  <si>
    <t>Niger</t>
  </si>
  <si>
    <t>Anguilla</t>
  </si>
  <si>
    <t>Curacao</t>
  </si>
  <si>
    <t>Cyprus</t>
  </si>
  <si>
    <t>Suriname</t>
  </si>
  <si>
    <t>Swaziland</t>
  </si>
  <si>
    <t>Armenia</t>
  </si>
  <si>
    <t>Jordan</t>
  </si>
  <si>
    <t>Aruba</t>
  </si>
  <si>
    <t>Djibouti</t>
  </si>
  <si>
    <t>Dominica</t>
  </si>
  <si>
    <t>Oman</t>
  </si>
  <si>
    <t>Kenya</t>
  </si>
  <si>
    <t>Azerbaijan</t>
  </si>
  <si>
    <t>Kuwait</t>
  </si>
  <si>
    <t>Palau</t>
  </si>
  <si>
    <t>Bahrain</t>
  </si>
  <si>
    <t>Egypt</t>
  </si>
  <si>
    <t>Latvia</t>
  </si>
  <si>
    <t>Barbados</t>
  </si>
  <si>
    <t>Eritrea</t>
  </si>
  <si>
    <t>Lebanon</t>
  </si>
  <si>
    <t>Paraguay</t>
  </si>
  <si>
    <t>Togo</t>
  </si>
  <si>
    <t>Estonia</t>
  </si>
  <si>
    <t>Lesotho</t>
  </si>
  <si>
    <t>Tonga</t>
  </si>
  <si>
    <t>Ethiopia</t>
  </si>
  <si>
    <t>Liberia</t>
  </si>
  <si>
    <t>Belgium</t>
  </si>
  <si>
    <t>Belize</t>
  </si>
  <si>
    <t>Fiji</t>
  </si>
  <si>
    <t>Tunisia</t>
  </si>
  <si>
    <t>Benin</t>
  </si>
  <si>
    <t>Lithuania</t>
  </si>
  <si>
    <t>Turkey</t>
  </si>
  <si>
    <t>Bermuda</t>
  </si>
  <si>
    <t>Luxembourg</t>
  </si>
  <si>
    <t>Qatar</t>
  </si>
  <si>
    <t>Turks &amp; Caicos Islands</t>
  </si>
  <si>
    <t>Bhutan</t>
  </si>
  <si>
    <t>Macau</t>
  </si>
  <si>
    <t>Bolivia</t>
  </si>
  <si>
    <t>Romania</t>
  </si>
  <si>
    <t>Uganda</t>
  </si>
  <si>
    <t>Gabon</t>
  </si>
  <si>
    <t>Madagascar</t>
  </si>
  <si>
    <t>Gambia</t>
  </si>
  <si>
    <t>Malawi</t>
  </si>
  <si>
    <t>Botswana</t>
  </si>
  <si>
    <t>Rwanda</t>
  </si>
  <si>
    <t>Maldives</t>
  </si>
  <si>
    <t>Ghana</t>
  </si>
  <si>
    <t>Mali</t>
  </si>
  <si>
    <t>Gibraltar</t>
  </si>
  <si>
    <t>Malta</t>
  </si>
  <si>
    <t>Samoa</t>
  </si>
  <si>
    <t>Bulgaria</t>
  </si>
  <si>
    <t>Marshall Islands</t>
  </si>
  <si>
    <t>San Marino</t>
  </si>
  <si>
    <t>Burkina Faso</t>
  </si>
  <si>
    <t>Martinique</t>
  </si>
  <si>
    <t>Saudi Arabia</t>
  </si>
  <si>
    <t>Burundi</t>
  </si>
  <si>
    <t>Mauritania</t>
  </si>
  <si>
    <t>Senegal</t>
  </si>
  <si>
    <t>Mauritius</t>
  </si>
  <si>
    <t>Serbia</t>
  </si>
  <si>
    <t>Cameroon</t>
  </si>
  <si>
    <t>Greenland</t>
  </si>
  <si>
    <t>Seychelles</t>
  </si>
  <si>
    <t>Grenada</t>
  </si>
  <si>
    <t>Cape Verde</t>
  </si>
  <si>
    <t>Guam</t>
  </si>
  <si>
    <t>Slovenia</t>
  </si>
  <si>
    <t>Cayman Islands</t>
  </si>
  <si>
    <t>Mongolia</t>
  </si>
  <si>
    <t>Uruguay</t>
  </si>
  <si>
    <t>Chad</t>
  </si>
  <si>
    <t>Montenegro</t>
  </si>
  <si>
    <t>Uzbekistan</t>
  </si>
  <si>
    <t>Montserrat</t>
  </si>
  <si>
    <t>Vanuatu</t>
  </si>
  <si>
    <t>Morocco</t>
  </si>
  <si>
    <t>Mozambique</t>
  </si>
  <si>
    <t>St. Barthelemy</t>
  </si>
  <si>
    <t>Hong Kong</t>
  </si>
  <si>
    <t>Namibia</t>
  </si>
  <si>
    <t>Iceland</t>
  </si>
  <si>
    <t>Zambia</t>
  </si>
  <si>
    <t>Zimbabwe</t>
  </si>
  <si>
    <t>Equatorial Guinea</t>
  </si>
  <si>
    <t>Sierra Leone</t>
  </si>
  <si>
    <t>Slovakia</t>
  </si>
  <si>
    <t>Solomon Islands</t>
  </si>
  <si>
    <t>Mayotte</t>
  </si>
  <si>
    <t>Myanmar</t>
  </si>
  <si>
    <t>Tuvalu</t>
  </si>
  <si>
    <t>United Arab Emirates</t>
  </si>
  <si>
    <t>Papua New Guinea</t>
  </si>
  <si>
    <t>Kiribati</t>
  </si>
  <si>
    <t>Kosovo</t>
  </si>
  <si>
    <t>Địa chỉ: 125 Hai Bà Trưng, Phường Bến Nghé, Quận 1, Tp.HCM</t>
  </si>
  <si>
    <t xml:space="preserve">Liên hệ: 08.3829.4298 </t>
  </si>
  <si>
    <t>Website: www.hcmpost.vn</t>
  </si>
  <si>
    <t>Weight</t>
  </si>
  <si>
    <t>(kg)</t>
  </si>
  <si>
    <t>UPS Envelope</t>
  </si>
  <si>
    <t>Zones</t>
  </si>
  <si>
    <t>Express Saver Non-Document Rates:</t>
  </si>
  <si>
    <t>(USD)</t>
  </si>
  <si>
    <t>3-4</t>
  </si>
  <si>
    <t>Comoros</t>
  </si>
  <si>
    <t>Turkmenistan</t>
  </si>
  <si>
    <t>Korea, South</t>
  </si>
  <si>
    <t>Macedonia (FYROM)</t>
  </si>
  <si>
    <t>BẢNG  GIÁ DỊCH VỤ CHUYỂN PHÁT NHANH QUỐC TẾ (UPS)</t>
  </si>
  <si>
    <t>Zone</t>
  </si>
  <si>
    <t>Laos</t>
  </si>
  <si>
    <t>Trân trọng cám ơn!</t>
  </si>
  <si>
    <t>- Giá trên chưa gồm phụ phí xăng dầu (có thể thay đổi từng tháng theo giá xăng dầu của thế giới), 10% thuế GGTGT.</t>
  </si>
  <si>
    <t>- Thời gian vận chuyển áp dụng cho bưu phẩm phát tại các thành phố trung tâm, không tính ngày gửi, nghỉ lễ và cuối tuần.</t>
  </si>
  <si>
    <r>
      <t xml:space="preserve">- Hàng hóa cồng kềnh được tính quy đổi theo công thức sau:  </t>
    </r>
    <r>
      <rPr>
        <b/>
        <sz val="10"/>
        <color theme="1"/>
        <rFont val="Times New Roman"/>
        <family val="1"/>
      </rPr>
      <t>Dài x Rộng x Cao (cm)/5000 = Trọng lượng(kg)</t>
    </r>
  </si>
  <si>
    <t>- Dịch vụ CPN của UPS miễn phụ phí vùng sâu, vùng xa.</t>
  </si>
  <si>
    <t>- Bảng cước trên chưa áp dụng mức chiết khấu theo từng thời điểm.</t>
  </si>
  <si>
    <t>Hàng hóa trên 20kg nhân cước theo trọng lượng tương ứng</t>
  </si>
  <si>
    <t>CK</t>
  </si>
  <si>
    <t>71-99</t>
  </si>
  <si>
    <t>100-299</t>
  </si>
  <si>
    <t>300-499</t>
  </si>
  <si>
    <t>500-999</t>
  </si>
  <si>
    <r>
      <t xml:space="preserve">Vui lòng liên hệ  </t>
    </r>
    <r>
      <rPr>
        <b/>
        <sz val="10"/>
        <color rgb="FFFF0000"/>
        <rFont val="Times New Roman"/>
        <family val="1"/>
      </rPr>
      <t>…………………………….</t>
    </r>
    <r>
      <rPr>
        <b/>
        <sz val="10"/>
        <color indexed="10"/>
        <rFont val="Times New Roman"/>
        <family val="1"/>
      </rPr>
      <t xml:space="preserve"> - …………………………..</t>
    </r>
    <r>
      <rPr>
        <b/>
        <sz val="10"/>
        <color indexed="8"/>
        <rFont val="Times New Roman"/>
        <family val="1"/>
      </rPr>
      <t xml:space="preserve"> để chúng tôi được phục vụ quý khách. </t>
    </r>
  </si>
  <si>
    <t>Nước đến</t>
  </si>
  <si>
    <t>Vùng</t>
  </si>
  <si>
    <t>Thời gian</t>
  </si>
  <si>
    <t>HK</t>
  </si>
  <si>
    <t xml:space="preserve">Hong Kong </t>
  </si>
  <si>
    <t>LU</t>
  </si>
  <si>
    <t xml:space="preserve">Chile * </t>
  </si>
  <si>
    <t>MT</t>
  </si>
  <si>
    <t xml:space="preserve">Haiti * </t>
  </si>
  <si>
    <t xml:space="preserve">Afghanistan </t>
  </si>
  <si>
    <t xml:space="preserve">China, People’s Republic of * </t>
  </si>
  <si>
    <t>MH</t>
  </si>
  <si>
    <t xml:space="preserve">Heligoland (Germany) </t>
  </si>
  <si>
    <t xml:space="preserve">Aland Island (Finland) * </t>
  </si>
  <si>
    <t xml:space="preserve">Colombia * </t>
  </si>
  <si>
    <t>FM</t>
  </si>
  <si>
    <t xml:space="preserve">Honduras * </t>
  </si>
  <si>
    <t xml:space="preserve">Albania </t>
  </si>
  <si>
    <t xml:space="preserve">Comoros </t>
  </si>
  <si>
    <t xml:space="preserve">Hungary * </t>
  </si>
  <si>
    <t xml:space="preserve">Algeria </t>
  </si>
  <si>
    <t xml:space="preserve">Congo (Brazzaville) </t>
  </si>
  <si>
    <t>NC</t>
  </si>
  <si>
    <t xml:space="preserve">Iceland </t>
  </si>
  <si>
    <t>MO</t>
  </si>
  <si>
    <t xml:space="preserve">American Samoa </t>
  </si>
  <si>
    <t xml:space="preserve">Congo, Democratic Republic of </t>
  </si>
  <si>
    <t xml:space="preserve">India * </t>
  </si>
  <si>
    <t xml:space="preserve">Andorra </t>
  </si>
  <si>
    <t>SM</t>
  </si>
  <si>
    <t xml:space="preserve">Cook Islands </t>
  </si>
  <si>
    <t>OM</t>
  </si>
  <si>
    <t xml:space="preserve">Indonesia * </t>
  </si>
  <si>
    <t xml:space="preserve">Angola </t>
  </si>
  <si>
    <t xml:space="preserve">Costa Rica* </t>
  </si>
  <si>
    <t>PW</t>
  </si>
  <si>
    <t xml:space="preserve">Iraq </t>
  </si>
  <si>
    <t xml:space="preserve">Anguilla </t>
  </si>
  <si>
    <t xml:space="preserve">Cote d’Ivoire (Ivory Coast) </t>
  </si>
  <si>
    <t>PG</t>
  </si>
  <si>
    <t xml:space="preserve">Ireland, Republic of </t>
  </si>
  <si>
    <t xml:space="preserve">Antigua and Barbuda </t>
  </si>
  <si>
    <t xml:space="preserve">Croatia * </t>
  </si>
  <si>
    <t xml:space="preserve">Israel </t>
  </si>
  <si>
    <t xml:space="preserve">Argentina * </t>
  </si>
  <si>
    <t xml:space="preserve">Curacao (Netherlands Antilles) </t>
  </si>
  <si>
    <t xml:space="preserve">Italy * </t>
  </si>
  <si>
    <t xml:space="preserve">Armenia * </t>
  </si>
  <si>
    <t xml:space="preserve">Cyprus </t>
  </si>
  <si>
    <t xml:space="preserve">Jamaica * </t>
  </si>
  <si>
    <t>KR</t>
  </si>
  <si>
    <t xml:space="preserve">Aruba </t>
  </si>
  <si>
    <t xml:space="preserve">Czech Republic * </t>
  </si>
  <si>
    <t>QA</t>
  </si>
  <si>
    <t xml:space="preserve">Japan * </t>
  </si>
  <si>
    <t>LA</t>
  </si>
  <si>
    <t xml:space="preserve">Australia * </t>
  </si>
  <si>
    <t xml:space="preserve">Denmark * </t>
  </si>
  <si>
    <t>RO</t>
  </si>
  <si>
    <t xml:space="preserve">Jersey (Channel Islands) </t>
  </si>
  <si>
    <t xml:space="preserve">Austria </t>
  </si>
  <si>
    <t>AS</t>
  </si>
  <si>
    <t xml:space="preserve">Djibouti </t>
  </si>
  <si>
    <t xml:space="preserve">Jordan </t>
  </si>
  <si>
    <t xml:space="preserve">Azerbaijan </t>
  </si>
  <si>
    <t>AD</t>
  </si>
  <si>
    <t xml:space="preserve">Dominica </t>
  </si>
  <si>
    <t xml:space="preserve">Kazakhstan * </t>
  </si>
  <si>
    <t xml:space="preserve">Azores (Portugal) * </t>
  </si>
  <si>
    <t>AM</t>
  </si>
  <si>
    <t xml:space="preserve">Dominican Republic * </t>
  </si>
  <si>
    <t xml:space="preserve">Kenya </t>
  </si>
  <si>
    <t xml:space="preserve">Bahamas * </t>
  </si>
  <si>
    <t>AZ</t>
  </si>
  <si>
    <t xml:space="preserve">East Timor (Timor Leste) </t>
  </si>
  <si>
    <t>WS</t>
  </si>
  <si>
    <t xml:space="preserve">Kirghizia (Kyrgyzstan) </t>
  </si>
  <si>
    <t>BT</t>
  </si>
  <si>
    <t xml:space="preserve">Bahrain </t>
  </si>
  <si>
    <t xml:space="preserve">Ecuador * </t>
  </si>
  <si>
    <t>SA</t>
  </si>
  <si>
    <t xml:space="preserve">Kiribati </t>
  </si>
  <si>
    <t xml:space="preserve">Bangladesh * </t>
  </si>
  <si>
    <t>BH</t>
  </si>
  <si>
    <t xml:space="preserve">Egypt </t>
  </si>
  <si>
    <t>SK</t>
  </si>
  <si>
    <t xml:space="preserve">Korea, South </t>
  </si>
  <si>
    <t>MV</t>
  </si>
  <si>
    <t xml:space="preserve">Barbados </t>
  </si>
  <si>
    <t xml:space="preserve">El Salvador * </t>
  </si>
  <si>
    <t>SI</t>
  </si>
  <si>
    <t xml:space="preserve">Kosrae (Micronesia, Federated States of) </t>
  </si>
  <si>
    <t>MN</t>
  </si>
  <si>
    <t xml:space="preserve">Belarus/ Byelorussia * </t>
  </si>
  <si>
    <t>BA</t>
  </si>
  <si>
    <t xml:space="preserve">England (United Kingdom) * </t>
  </si>
  <si>
    <t>SB</t>
  </si>
  <si>
    <t xml:space="preserve">Kuwait </t>
  </si>
  <si>
    <t xml:space="preserve">Belgium </t>
  </si>
  <si>
    <t>BG</t>
  </si>
  <si>
    <t xml:space="preserve">Equatorial Guinea </t>
  </si>
  <si>
    <t>PF</t>
  </si>
  <si>
    <t xml:space="preserve">Laos </t>
  </si>
  <si>
    <t xml:space="preserve">Belize </t>
  </si>
  <si>
    <t xml:space="preserve">Eritrea </t>
  </si>
  <si>
    <t xml:space="preserve">Latvia </t>
  </si>
  <si>
    <t xml:space="preserve">Benin </t>
  </si>
  <si>
    <t xml:space="preserve">Estonia </t>
  </si>
  <si>
    <t xml:space="preserve">Lebanon </t>
  </si>
  <si>
    <t xml:space="preserve">Bermuda </t>
  </si>
  <si>
    <t>CY</t>
  </si>
  <si>
    <t xml:space="preserve">Ethiopia </t>
  </si>
  <si>
    <t>TO</t>
  </si>
  <si>
    <t xml:space="preserve">Lesotho </t>
  </si>
  <si>
    <t xml:space="preserve">Bhutan </t>
  </si>
  <si>
    <t xml:space="preserve">Faroe Islands </t>
  </si>
  <si>
    <t xml:space="preserve">Liberia </t>
  </si>
  <si>
    <t xml:space="preserve">Bolivia </t>
  </si>
  <si>
    <t>TL</t>
  </si>
  <si>
    <t xml:space="preserve">Fiji </t>
  </si>
  <si>
    <t>TR</t>
  </si>
  <si>
    <t xml:space="preserve">Libyan Arab Jamahiriya  </t>
  </si>
  <si>
    <t xml:space="preserve">Bonaire (Netherlands Antilles) </t>
  </si>
  <si>
    <t>EG</t>
  </si>
  <si>
    <t xml:space="preserve">Finland * </t>
  </si>
  <si>
    <t>TV</t>
  </si>
  <si>
    <t xml:space="preserve">Liechtenstein </t>
  </si>
  <si>
    <t xml:space="preserve">Bosnia and Herzegovina </t>
  </si>
  <si>
    <t>EE</t>
  </si>
  <si>
    <t xml:space="preserve">France * </t>
  </si>
  <si>
    <t xml:space="preserve">Lithuania </t>
  </si>
  <si>
    <t xml:space="preserve">Botswana </t>
  </si>
  <si>
    <t>FJ</t>
  </si>
  <si>
    <t xml:space="preserve">French Guiana </t>
  </si>
  <si>
    <t>AE</t>
  </si>
  <si>
    <t xml:space="preserve">Livigno (Italy) * </t>
  </si>
  <si>
    <t>BE</t>
  </si>
  <si>
    <t xml:space="preserve">Brazil * </t>
  </si>
  <si>
    <t xml:space="preserve">French Polynesia </t>
  </si>
  <si>
    <t>UZ</t>
  </si>
  <si>
    <t xml:space="preserve">Luxembourg </t>
  </si>
  <si>
    <t xml:space="preserve">British Virgin Islands </t>
  </si>
  <si>
    <t>GI</t>
  </si>
  <si>
    <t xml:space="preserve">Gabon </t>
  </si>
  <si>
    <t>VU</t>
  </si>
  <si>
    <t xml:space="preserve">Macau </t>
  </si>
  <si>
    <t xml:space="preserve">Brunei * </t>
  </si>
  <si>
    <t xml:space="preserve">Gambia </t>
  </si>
  <si>
    <t>WF</t>
  </si>
  <si>
    <t xml:space="preserve">Macedonia (FYROM) </t>
  </si>
  <si>
    <t xml:space="preserve">Buesingen (Germany) </t>
  </si>
  <si>
    <t>GU</t>
  </si>
  <si>
    <t xml:space="preserve">Georgia * </t>
  </si>
  <si>
    <t xml:space="preserve">Madagascar </t>
  </si>
  <si>
    <t xml:space="preserve">Bulgaria </t>
  </si>
  <si>
    <t>GG</t>
  </si>
  <si>
    <t xml:space="preserve">Germany * </t>
  </si>
  <si>
    <t>AO</t>
  </si>
  <si>
    <t xml:space="preserve">Madeira (Portugal) * </t>
  </si>
  <si>
    <t xml:space="preserve">Burkina Faso </t>
  </si>
  <si>
    <t xml:space="preserve">Ghana </t>
  </si>
  <si>
    <t>AI</t>
  </si>
  <si>
    <t xml:space="preserve">Malawi </t>
  </si>
  <si>
    <t xml:space="preserve">Burundi </t>
  </si>
  <si>
    <t>IS</t>
  </si>
  <si>
    <t xml:space="preserve">Gibraltar </t>
  </si>
  <si>
    <t>AG</t>
  </si>
  <si>
    <t xml:space="preserve">Malaysia * </t>
  </si>
  <si>
    <t>FO</t>
  </si>
  <si>
    <t xml:space="preserve">Cambodia * </t>
  </si>
  <si>
    <t>IQ</t>
  </si>
  <si>
    <t xml:space="preserve">Greece * </t>
  </si>
  <si>
    <t xml:space="preserve">Maldives </t>
  </si>
  <si>
    <t xml:space="preserve">Cameroon </t>
  </si>
  <si>
    <t>JE</t>
  </si>
  <si>
    <t xml:space="preserve">Greenland </t>
  </si>
  <si>
    <t>AW</t>
  </si>
  <si>
    <t xml:space="preserve">Mali </t>
  </si>
  <si>
    <t xml:space="preserve">Campione/ Lake Lugano (Italy) * </t>
  </si>
  <si>
    <t xml:space="preserve">Grenada </t>
  </si>
  <si>
    <t xml:space="preserve">Malta </t>
  </si>
  <si>
    <t xml:space="preserve">Canada * </t>
  </si>
  <si>
    <t>KG</t>
  </si>
  <si>
    <t xml:space="preserve">Guadeloupe* </t>
  </si>
  <si>
    <t>BB</t>
  </si>
  <si>
    <t xml:space="preserve">Marshall Islands </t>
  </si>
  <si>
    <t>GL</t>
  </si>
  <si>
    <t xml:space="preserve">Canary Islands (Spain) * </t>
  </si>
  <si>
    <t>KI</t>
  </si>
  <si>
    <t xml:space="preserve">Guam </t>
  </si>
  <si>
    <t>BZ</t>
  </si>
  <si>
    <t xml:space="preserve">Martinique </t>
  </si>
  <si>
    <t xml:space="preserve">Cape Verde </t>
  </si>
  <si>
    <t xml:space="preserve">Guatemala * </t>
  </si>
  <si>
    <t>BM</t>
  </si>
  <si>
    <t xml:space="preserve">Mauritania </t>
  </si>
  <si>
    <t>IE</t>
  </si>
  <si>
    <t xml:space="preserve">Cayman Islands </t>
  </si>
  <si>
    <t>KW</t>
  </si>
  <si>
    <t xml:space="preserve">Guernsey (Channel Islands) </t>
  </si>
  <si>
    <t>BO</t>
  </si>
  <si>
    <t xml:space="preserve">Mauritius </t>
  </si>
  <si>
    <t xml:space="preserve">Central African Republic </t>
  </si>
  <si>
    <t>LV</t>
  </si>
  <si>
    <t xml:space="preserve">Guinea </t>
  </si>
  <si>
    <t xml:space="preserve">Mayotte </t>
  </si>
  <si>
    <t xml:space="preserve">Ceuta (Spain) </t>
  </si>
  <si>
    <t>LT</t>
  </si>
  <si>
    <t xml:space="preserve">Guinea-Bissau </t>
  </si>
  <si>
    <t xml:space="preserve">Melilla (Spain) </t>
  </si>
  <si>
    <t xml:space="preserve">Chad </t>
  </si>
  <si>
    <t xml:space="preserve">Guyana * </t>
  </si>
  <si>
    <t>VG</t>
  </si>
  <si>
    <t xml:space="preserve">Mexico * </t>
  </si>
  <si>
    <t>KY</t>
  </si>
  <si>
    <t xml:space="preserve">Micronesia, Federated States of  </t>
  </si>
  <si>
    <t>VC</t>
  </si>
  <si>
    <t xml:space="preserve">Reunion Island </t>
  </si>
  <si>
    <t>JO</t>
  </si>
  <si>
    <t xml:space="preserve">Switzerland * </t>
  </si>
  <si>
    <t xml:space="preserve">Moldova * </t>
  </si>
  <si>
    <t>SR</t>
  </si>
  <si>
    <t xml:space="preserve">Romania </t>
  </si>
  <si>
    <t>KE</t>
  </si>
  <si>
    <t xml:space="preserve">Syrian Arab Republic </t>
  </si>
  <si>
    <t xml:space="preserve">Monaco (France) </t>
  </si>
  <si>
    <t xml:space="preserve">Rota (Northern Mariana Islands) * </t>
  </si>
  <si>
    <t>LB</t>
  </si>
  <si>
    <t xml:space="preserve">Tahiti (French Polynesia) </t>
  </si>
  <si>
    <t xml:space="preserve">Mongolia </t>
  </si>
  <si>
    <t xml:space="preserve">Russia * </t>
  </si>
  <si>
    <t>LS</t>
  </si>
  <si>
    <t xml:space="preserve">Taiwan * </t>
  </si>
  <si>
    <t xml:space="preserve">Montenegro </t>
  </si>
  <si>
    <t>TC</t>
  </si>
  <si>
    <t xml:space="preserve">Rwanda </t>
  </si>
  <si>
    <t>LR</t>
  </si>
  <si>
    <t xml:space="preserve">Tajikistan * </t>
  </si>
  <si>
    <t>DM</t>
  </si>
  <si>
    <t xml:space="preserve">Montserrat </t>
  </si>
  <si>
    <t>VI</t>
  </si>
  <si>
    <t xml:space="preserve">Saba (Netherlands Antilles) </t>
  </si>
  <si>
    <t>LY</t>
  </si>
  <si>
    <t xml:space="preserve">Tanzania, United Republic of </t>
  </si>
  <si>
    <t xml:space="preserve">Morocco </t>
  </si>
  <si>
    <t xml:space="preserve">Saipan (Northern Mariana Islands) </t>
  </si>
  <si>
    <t>MK</t>
  </si>
  <si>
    <t xml:space="preserve">Thailand * </t>
  </si>
  <si>
    <t xml:space="preserve">Mount Athos ( Greece) </t>
  </si>
  <si>
    <t>UY</t>
  </si>
  <si>
    <t xml:space="preserve">Samoa </t>
  </si>
  <si>
    <t>MG</t>
  </si>
  <si>
    <t xml:space="preserve">Tinian (Northern Mariana Islands) * </t>
  </si>
  <si>
    <t xml:space="preserve">Mozambique </t>
  </si>
  <si>
    <t xml:space="preserve">San Marino </t>
  </si>
  <si>
    <t>MW</t>
  </si>
  <si>
    <t xml:space="preserve">Togo </t>
  </si>
  <si>
    <t>MM</t>
  </si>
  <si>
    <t xml:space="preserve">Saudi Arabia </t>
  </si>
  <si>
    <t>ML</t>
  </si>
  <si>
    <t xml:space="preserve">Tonga </t>
  </si>
  <si>
    <t>GF</t>
  </si>
  <si>
    <t xml:space="preserve">Namibia </t>
  </si>
  <si>
    <t>AF</t>
  </si>
  <si>
    <t xml:space="preserve">Scotland (United Kingdom) * </t>
  </si>
  <si>
    <t>MR</t>
  </si>
  <si>
    <t xml:space="preserve">Tortola (British Virgin Islands) </t>
  </si>
  <si>
    <t>GD</t>
  </si>
  <si>
    <t xml:space="preserve">Nepal *  </t>
  </si>
  <si>
    <t>AL</t>
  </si>
  <si>
    <t xml:space="preserve">Senegal </t>
  </si>
  <si>
    <t>MU</t>
  </si>
  <si>
    <t xml:space="preserve">Trinidad &amp; Tobago * </t>
  </si>
  <si>
    <t xml:space="preserve">Netherlands (Holland) * </t>
  </si>
  <si>
    <t>DZ</t>
  </si>
  <si>
    <t xml:space="preserve">Serbia </t>
  </si>
  <si>
    <t>YT</t>
  </si>
  <si>
    <t xml:space="preserve">Truk (Micronesia, Federated States of) </t>
  </si>
  <si>
    <t xml:space="preserve">Netherlands Antilles </t>
  </si>
  <si>
    <t>BJ</t>
  </si>
  <si>
    <t xml:space="preserve">Seychelles </t>
  </si>
  <si>
    <t xml:space="preserve">Tunisia </t>
  </si>
  <si>
    <t xml:space="preserve">New Caledonia </t>
  </si>
  <si>
    <t>BW</t>
  </si>
  <si>
    <t xml:space="preserve">Sierra Leone </t>
  </si>
  <si>
    <t>ME</t>
  </si>
  <si>
    <t xml:space="preserve">Turkey </t>
  </si>
  <si>
    <t xml:space="preserve">New Zealand * </t>
  </si>
  <si>
    <t>BF</t>
  </si>
  <si>
    <t xml:space="preserve">Singapore * </t>
  </si>
  <si>
    <t>MA</t>
  </si>
  <si>
    <t xml:space="preserve">Turks &amp; Caicos Islands </t>
  </si>
  <si>
    <t xml:space="preserve">Nicaragua </t>
  </si>
  <si>
    <t>BI</t>
  </si>
  <si>
    <t xml:space="preserve">Slovakia </t>
  </si>
  <si>
    <t>MZ</t>
  </si>
  <si>
    <t xml:space="preserve">Tuvalu </t>
  </si>
  <si>
    <t xml:space="preserve">Niger </t>
  </si>
  <si>
    <t>CM</t>
  </si>
  <si>
    <t xml:space="preserve">Slovenia </t>
  </si>
  <si>
    <t>NA</t>
  </si>
  <si>
    <t xml:space="preserve">U.S. Virgin Islands </t>
  </si>
  <si>
    <t>MQ</t>
  </si>
  <si>
    <t xml:space="preserve">Nigeria </t>
  </si>
  <si>
    <t>CV</t>
  </si>
  <si>
    <t xml:space="preserve">Solomon Islands </t>
  </si>
  <si>
    <t>NE</t>
  </si>
  <si>
    <t xml:space="preserve">Uganda </t>
  </si>
  <si>
    <t>MS</t>
  </si>
  <si>
    <t xml:space="preserve">Norfolk Island (Australia) </t>
  </si>
  <si>
    <t>CF</t>
  </si>
  <si>
    <t xml:space="preserve">South Africa </t>
  </si>
  <si>
    <t xml:space="preserve">Ukraine * </t>
  </si>
  <si>
    <t xml:space="preserve">Northern Ireland (United Kingdom) * </t>
  </si>
  <si>
    <t>TD</t>
  </si>
  <si>
    <t xml:space="preserve">Spain * </t>
  </si>
  <si>
    <t>RE</t>
  </si>
  <si>
    <t xml:space="preserve">Union Islands (St. Vincent &amp; the Grenadines) </t>
  </si>
  <si>
    <t>NI</t>
  </si>
  <si>
    <t xml:space="preserve">Northern Mariana Islands * </t>
  </si>
  <si>
    <t>KM</t>
  </si>
  <si>
    <t xml:space="preserve">Sri Lanka * </t>
  </si>
  <si>
    <t>RW</t>
  </si>
  <si>
    <t xml:space="preserve">United Arab Emirates </t>
  </si>
  <si>
    <t xml:space="preserve">Norway * </t>
  </si>
  <si>
    <t>CG</t>
  </si>
  <si>
    <t xml:space="preserve">St. Barthelemy (Guadeloupe) </t>
  </si>
  <si>
    <t>SN</t>
  </si>
  <si>
    <t xml:space="preserve">United Kingdom * </t>
  </si>
  <si>
    <t>PY</t>
  </si>
  <si>
    <t xml:space="preserve">Oman </t>
  </si>
  <si>
    <t>CD</t>
  </si>
  <si>
    <t xml:space="preserve">St. Christopher (St. Kitts) </t>
  </si>
  <si>
    <t>RS</t>
  </si>
  <si>
    <t xml:space="preserve">United States </t>
  </si>
  <si>
    <t xml:space="preserve">Pakistan * </t>
  </si>
  <si>
    <t>CI</t>
  </si>
  <si>
    <t xml:space="preserve">St. Croix (U.S. Virgin Islands) </t>
  </si>
  <si>
    <t>SC</t>
  </si>
  <si>
    <t xml:space="preserve">Uruguay </t>
  </si>
  <si>
    <t xml:space="preserve">Palau </t>
  </si>
  <si>
    <t>DJ</t>
  </si>
  <si>
    <t xml:space="preserve">St. Eustatius (Netherlands Antilles) </t>
  </si>
  <si>
    <t>SL</t>
  </si>
  <si>
    <t xml:space="preserve">Uzbekistan </t>
  </si>
  <si>
    <t xml:space="preserve">Panama * </t>
  </si>
  <si>
    <t>GQ</t>
  </si>
  <si>
    <t xml:space="preserve">St. John (U.S. Virgin Islands) </t>
  </si>
  <si>
    <t xml:space="preserve">Vanuatu </t>
  </si>
  <si>
    <t xml:space="preserve">Papua New Guinea </t>
  </si>
  <si>
    <t>ER</t>
  </si>
  <si>
    <t xml:space="preserve">St. Kitts and Nevis </t>
  </si>
  <si>
    <t>SZ</t>
  </si>
  <si>
    <t xml:space="preserve">Vatican City (Italy) * </t>
  </si>
  <si>
    <t xml:space="preserve">Paraguay </t>
  </si>
  <si>
    <t>ET</t>
  </si>
  <si>
    <t xml:space="preserve">St. Lucia </t>
  </si>
  <si>
    <t>SY</t>
  </si>
  <si>
    <t xml:space="preserve">Venezuela * </t>
  </si>
  <si>
    <t xml:space="preserve">Peru * </t>
  </si>
  <si>
    <t>GA</t>
  </si>
  <si>
    <t xml:space="preserve">St. Maarten (Netherlands Antilles) </t>
  </si>
  <si>
    <t>TZ</t>
  </si>
  <si>
    <t xml:space="preserve">Virgin Gorda (British Virgin Islands) </t>
  </si>
  <si>
    <t xml:space="preserve">Philippines * </t>
  </si>
  <si>
    <t>GM</t>
  </si>
  <si>
    <t xml:space="preserve">St. Martin (Guadeloupe) </t>
  </si>
  <si>
    <t>TG</t>
  </si>
  <si>
    <t xml:space="preserve">Wales (United Kingdom) * </t>
  </si>
  <si>
    <t>KN</t>
  </si>
  <si>
    <t xml:space="preserve">Poland * </t>
  </si>
  <si>
    <t xml:space="preserve">St. Thomas (U.S. Virgin Islands) </t>
  </si>
  <si>
    <t>TN</t>
  </si>
  <si>
    <t xml:space="preserve">Wallis &amp; Futuna Islands </t>
  </si>
  <si>
    <t>LC</t>
  </si>
  <si>
    <t xml:space="preserve">Ponape (Micronesia, Federated States of) </t>
  </si>
  <si>
    <t>GH</t>
  </si>
  <si>
    <t xml:space="preserve">St. Vincent &amp; the Grenadines </t>
  </si>
  <si>
    <t>UG</t>
  </si>
  <si>
    <t xml:space="preserve">Yap (Micronesia, Federated States of) </t>
  </si>
  <si>
    <t xml:space="preserve">Portugal * </t>
  </si>
  <si>
    <t>GN</t>
  </si>
  <si>
    <t xml:space="preserve">Suriname </t>
  </si>
  <si>
    <t>YE</t>
  </si>
  <si>
    <t xml:space="preserve">Yemen, Republic of </t>
  </si>
  <si>
    <t xml:space="preserve">Puerto Rico * </t>
  </si>
  <si>
    <t>GW</t>
  </si>
  <si>
    <t xml:space="preserve">Swaziland </t>
  </si>
  <si>
    <t>ZM</t>
  </si>
  <si>
    <t xml:space="preserve">Zambia </t>
  </si>
  <si>
    <t xml:space="preserve">Qatar </t>
  </si>
  <si>
    <t>IL</t>
  </si>
  <si>
    <t xml:space="preserve">Sweden * </t>
  </si>
  <si>
    <t>ZW</t>
  </si>
  <si>
    <t xml:space="preserve">Zimbabwe </t>
  </si>
  <si>
    <t>PPXD</t>
  </si>
  <si>
    <t>USD</t>
  </si>
  <si>
    <t>- Giá trên đã bao gồm phụ phí xăng dầu (có thể thay đổi từng tháng theo giá xăng dầu của thế giới), 10% thuế GGTGT.</t>
  </si>
  <si>
    <t>Vietnam Country Grouping</t>
  </si>
  <si>
    <t>Export Zone</t>
  </si>
  <si>
    <t>IATA</t>
  </si>
  <si>
    <t>COUNTRY</t>
  </si>
  <si>
    <t>Express</t>
  </si>
  <si>
    <t>Express Saver</t>
  </si>
  <si>
    <t>Expedited</t>
  </si>
  <si>
    <t xml:space="preserve"> - </t>
  </si>
  <si>
    <t>Antigua and Barbuda</t>
  </si>
  <si>
    <t>AR*</t>
  </si>
  <si>
    <t>Argentina*</t>
  </si>
  <si>
    <t>AT*</t>
  </si>
  <si>
    <t>Austria*</t>
  </si>
  <si>
    <t>AU*</t>
  </si>
  <si>
    <t>Australia*</t>
  </si>
  <si>
    <t>Bosnia and Herzegovina</t>
  </si>
  <si>
    <t>BD*</t>
  </si>
  <si>
    <t>Bangladesh*</t>
  </si>
  <si>
    <t>BL</t>
  </si>
  <si>
    <t>BN*</t>
  </si>
  <si>
    <t>Brunei*</t>
  </si>
  <si>
    <t>BQ</t>
  </si>
  <si>
    <t>Bonaire, St. Eustatius, Saba</t>
  </si>
  <si>
    <t>BR*</t>
  </si>
  <si>
    <t>Brazil*</t>
  </si>
  <si>
    <t>BS*</t>
  </si>
  <si>
    <t>Bahamas*</t>
  </si>
  <si>
    <t>BY*</t>
  </si>
  <si>
    <t>Belarus/ Byelorussia*</t>
  </si>
  <si>
    <t>CA*</t>
  </si>
  <si>
    <t>Canada*</t>
  </si>
  <si>
    <t>Congo, Democratic Republic of</t>
  </si>
  <si>
    <t>Central African Republic</t>
  </si>
  <si>
    <t>Congo (Brazzaville)</t>
  </si>
  <si>
    <t>CH*</t>
  </si>
  <si>
    <t>Switzerland*</t>
  </si>
  <si>
    <t>Cote d'Ivoire (Ivory Coast)</t>
  </si>
  <si>
    <t>CL*</t>
  </si>
  <si>
    <t>Chile*</t>
  </si>
  <si>
    <t>CN*</t>
  </si>
  <si>
    <t>China (Exclude China South)*</t>
  </si>
  <si>
    <t>SO*</t>
  </si>
  <si>
    <t>China South+*</t>
  </si>
  <si>
    <t>CO*</t>
  </si>
  <si>
    <t>Colombia*</t>
  </si>
  <si>
    <t>CR*</t>
  </si>
  <si>
    <t>Costa Rica*</t>
  </si>
  <si>
    <t>CW</t>
  </si>
  <si>
    <t>CZ*</t>
  </si>
  <si>
    <t>Czech Republic*</t>
  </si>
  <si>
    <t>DE*</t>
  </si>
  <si>
    <t>Germany*</t>
  </si>
  <si>
    <t>DK*</t>
  </si>
  <si>
    <t>Denmark*</t>
  </si>
  <si>
    <t>DO*</t>
  </si>
  <si>
    <t>Dominican Republic*</t>
  </si>
  <si>
    <t>EC*</t>
  </si>
  <si>
    <t>Ecuador*</t>
  </si>
  <si>
    <t>ES*</t>
  </si>
  <si>
    <t>Spain*</t>
  </si>
  <si>
    <t>FI*</t>
  </si>
  <si>
    <t>Finland*</t>
  </si>
  <si>
    <t>Micronesia, Federated States of</t>
  </si>
  <si>
    <t>Faroe Islands</t>
  </si>
  <si>
    <t>FR*</t>
  </si>
  <si>
    <t>France*</t>
  </si>
  <si>
    <t>GB*</t>
  </si>
  <si>
    <t>St. Croix (U.S. Virgin Islands)*</t>
  </si>
  <si>
    <t>GE*</t>
  </si>
  <si>
    <t>Georgia*</t>
  </si>
  <si>
    <t>French Guiana</t>
  </si>
  <si>
    <t>Guernsey (Channel Islands)</t>
  </si>
  <si>
    <t>Guinea</t>
  </si>
  <si>
    <t>GP*</t>
  </si>
  <si>
    <t>Guadeloupe*</t>
  </si>
  <si>
    <t>GR*</t>
  </si>
  <si>
    <t>Greece*</t>
  </si>
  <si>
    <t>GT*</t>
  </si>
  <si>
    <t>Guatemala*</t>
  </si>
  <si>
    <t>Guinea-Bissau</t>
  </si>
  <si>
    <t>GY*</t>
  </si>
  <si>
    <t>Guyana*</t>
  </si>
  <si>
    <t>HN*</t>
  </si>
  <si>
    <t>Honduras*</t>
  </si>
  <si>
    <t>HR*</t>
  </si>
  <si>
    <t>Croatia*</t>
  </si>
  <si>
    <t>HT*</t>
  </si>
  <si>
    <t>Haiti*</t>
  </si>
  <si>
    <t>HU*</t>
  </si>
  <si>
    <t>Hungary*</t>
  </si>
  <si>
    <t>ID*</t>
  </si>
  <si>
    <t>Indonesia*</t>
  </si>
  <si>
    <t>Ireland, Republic of</t>
  </si>
  <si>
    <t>IN*</t>
  </si>
  <si>
    <t>India*</t>
  </si>
  <si>
    <t>IT*</t>
  </si>
  <si>
    <t>Italy*</t>
  </si>
  <si>
    <t>Jersey (Channel Islands)</t>
  </si>
  <si>
    <t>JM*</t>
  </si>
  <si>
    <t>Jamaica*</t>
  </si>
  <si>
    <t>JP*</t>
  </si>
  <si>
    <t>Japan*</t>
  </si>
  <si>
    <t>Kirghizia (Kyrgyzstan)</t>
  </si>
  <si>
    <t>KH*</t>
  </si>
  <si>
    <t>Cambodia*</t>
  </si>
  <si>
    <t>St. Kitts and Nevis</t>
  </si>
  <si>
    <t>KZ*</t>
  </si>
  <si>
    <t>Kazakhstan*</t>
  </si>
  <si>
    <t>LK*</t>
  </si>
  <si>
    <t>Sri Lanka*</t>
  </si>
  <si>
    <t>Libyan Arab Jamahiriya</t>
  </si>
  <si>
    <t>MD*</t>
  </si>
  <si>
    <t>Moldova*</t>
  </si>
  <si>
    <t>MP*</t>
  </si>
  <si>
    <t>Northern Mariana Islands*</t>
  </si>
  <si>
    <t>MX*</t>
  </si>
  <si>
    <t>Mexico*</t>
  </si>
  <si>
    <t>MY*</t>
  </si>
  <si>
    <t>Malaysia*</t>
  </si>
  <si>
    <t>NG*</t>
  </si>
  <si>
    <t>Nigeria*</t>
  </si>
  <si>
    <t>NL*</t>
  </si>
  <si>
    <t>Netherlands (Holland)*</t>
  </si>
  <si>
    <t>NO*</t>
  </si>
  <si>
    <t>Norway*</t>
  </si>
  <si>
    <t>NP*</t>
  </si>
  <si>
    <t>Nepal*</t>
  </si>
  <si>
    <t>NZ*</t>
  </si>
  <si>
    <t>New Zealand*</t>
  </si>
  <si>
    <t>PA*</t>
  </si>
  <si>
    <t>Panama*</t>
  </si>
  <si>
    <t>PE*</t>
  </si>
  <si>
    <t>Peru*</t>
  </si>
  <si>
    <t>French Polynesia</t>
  </si>
  <si>
    <t>PH*</t>
  </si>
  <si>
    <t>Philippines*</t>
  </si>
  <si>
    <t>PK*</t>
  </si>
  <si>
    <t>Pakistan*</t>
  </si>
  <si>
    <t>PL*</t>
  </si>
  <si>
    <t>Poland*</t>
  </si>
  <si>
    <t>PR*</t>
  </si>
  <si>
    <t>Puerto Rico*</t>
  </si>
  <si>
    <t>PT*</t>
  </si>
  <si>
    <t>Portugal*</t>
  </si>
  <si>
    <t>Reunion Island</t>
  </si>
  <si>
    <t>RU*</t>
  </si>
  <si>
    <t>Russia*</t>
  </si>
  <si>
    <t>SE*</t>
  </si>
  <si>
    <t>Sweden*</t>
  </si>
  <si>
    <t>SG*</t>
  </si>
  <si>
    <t>Singapore*</t>
  </si>
  <si>
    <t>SV*</t>
  </si>
  <si>
    <t>El Salvador*</t>
  </si>
  <si>
    <t>SX</t>
  </si>
  <si>
    <t>St. Maarten, St. Martin</t>
  </si>
  <si>
    <t>Syrian Arab Republic</t>
  </si>
  <si>
    <t>TH*</t>
  </si>
  <si>
    <t>Thailand*</t>
  </si>
  <si>
    <t>TJ*</t>
  </si>
  <si>
    <t>Tajikistan*</t>
  </si>
  <si>
    <t>Timor-Leste</t>
  </si>
  <si>
    <t>TM</t>
  </si>
  <si>
    <t>TT*</t>
  </si>
  <si>
    <t>Trinidad &amp; Tobago*</t>
  </si>
  <si>
    <t>TW*</t>
  </si>
  <si>
    <t>Taiwan*</t>
  </si>
  <si>
    <t>Tanzania, United Republic of</t>
  </si>
  <si>
    <t>UA*</t>
  </si>
  <si>
    <t>Ukraine*</t>
  </si>
  <si>
    <t>US*</t>
  </si>
  <si>
    <t>United States*</t>
  </si>
  <si>
    <t>St. Vincent &amp; the Grenadines</t>
  </si>
  <si>
    <t>VE*</t>
  </si>
  <si>
    <t>Venezuela*</t>
  </si>
  <si>
    <t>British Virgin Islands</t>
  </si>
  <si>
    <t>U.S. Virgin Islands</t>
  </si>
  <si>
    <t xml:space="preserve"> </t>
  </si>
  <si>
    <t>Wallis &amp; Futuna Islands</t>
  </si>
  <si>
    <t>Yemen, Republic of</t>
  </si>
  <si>
    <t>ZA*</t>
  </si>
  <si>
    <t>South Africa*</t>
  </si>
  <si>
    <t>TỶ GIÁ</t>
  </si>
  <si>
    <t>THUẾ VAT</t>
  </si>
  <si>
    <t>BƯU ĐIỆN TP.HỒ CHÍ MINH</t>
  </si>
  <si>
    <t>Quốc gia</t>
  </si>
  <si>
    <t>BẢNG  ZONE VÀ THỜI GIAN TOÀN TRÌNH DV CPN UPS</t>
  </si>
  <si>
    <t>stt</t>
  </si>
  <si>
    <t>Thời  gian</t>
  </si>
  <si>
    <t xml:space="preserve">Northern Ireland (UK) * </t>
  </si>
  <si>
    <t xml:space="preserve">Norfolk Island (AU) </t>
  </si>
  <si>
    <t>BẢNG  GIÁ DỊCH VỤ CHUYỂN PHÁT NHANH TÀI LIỆU QUỐC TẾ (UPS)</t>
  </si>
  <si>
    <t>- Giá trên chưa bao gồm phụ phí vùng xa (nếu có).</t>
  </si>
  <si>
    <t>- Giá trên chưa bao gồm phụ phí xăng dầu (có thể thay đổi từng tháng theo giá xăng dầu của thế giới), 10% thuế GGTGT.</t>
  </si>
  <si>
    <t>- Giá trên chưa bao gồm phụ phí khu dân cư (nếu có).</t>
  </si>
  <si>
    <t>VND</t>
  </si>
</sst>
</file>

<file path=xl/styles.xml><?xml version="1.0" encoding="utf-8"?>
<styleSheet xmlns="http://schemas.openxmlformats.org/spreadsheetml/2006/main">
  <numFmts count="33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_(* #,##0,_);_(* \(#,##0,\);_(* &quot;&quot;\-&quot;&quot;_)"/>
    <numFmt numFmtId="167" formatCode="#,##0_);\(#,##0\);&quot;-&quot;"/>
    <numFmt numFmtId="168" formatCode="0%_);\(0%\);&quot;-&quot;"/>
    <numFmt numFmtId="169" formatCode="_(* #,##0_);_(* \(#,##0\);_(* &quot;&quot;&quot;&quot;&quot;&quot;&quot;&quot;&quot;&quot;&quot;&quot;&quot;&quot;&quot;&quot;\-&quot;&quot;&quot;&quot;&quot;&quot;&quot;&quot;&quot;&quot;&quot;&quot;&quot;&quot;&quot;&quot;_)"/>
    <numFmt numFmtId="170" formatCode="_(* #,##0,_);_(* \(#,##0,\);_(* &quot;&quot;&quot;&quot;&quot;&quot;&quot;&quot;&quot;&quot;&quot;&quot;&quot;&quot;&quot;&quot;\-&quot;&quot;&quot;&quot;&quot;&quot;&quot;&quot;&quot;&quot;&quot;&quot;&quot;&quot;&quot;&quot;_)"/>
    <numFmt numFmtId="171" formatCode="#,##0.00\ &quot;F&quot;;\-#,##0.00\ &quot;F&quot;"/>
    <numFmt numFmtId="172" formatCode="mmmmddyy"/>
    <numFmt numFmtId="173" formatCode="yyyyddmmmm"/>
    <numFmt numFmtId="174" formatCode="_([$€-2]* #,##0.00_);_([$€-2]* \(#,##0.00\);_([$€-2]* &quot;-&quot;??_)"/>
    <numFmt numFmtId="175" formatCode="_(&quot;R$ &quot;* #,##0_);_(&quot;R$ &quot;* \(#,##0\);_(&quot;R$ &quot;* &quot;-&quot;_);_(@_)"/>
    <numFmt numFmtId="176" formatCode="_(&quot;R$ &quot;* #,##0.00_);_(&quot;R$ &quot;* \(#,##0.00\);_(&quot;R$ &quot;* &quot;-&quot;??_);_(@_)"/>
    <numFmt numFmtId="177" formatCode="0.00&quot;  &quot;"/>
    <numFmt numFmtId="178" formatCode="0%;\(0%\)"/>
    <numFmt numFmtId="179" formatCode="m\-yy"/>
    <numFmt numFmtId="180" formatCode="0.0%_);\(0.0%\)"/>
    <numFmt numFmtId="181" formatCode="_-* #,##0_-;\-* #,##0_-;_-* &quot;-&quot;_-;_-@_-"/>
    <numFmt numFmtId="182" formatCode="_-* #,##0.00_-;\-* #,##0.00_-;_-* &quot;-&quot;??_-;_-@_-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&quot;$&quot;#,##0.0000_);\(&quot;$&quot;#,##0.0000\)"/>
    <numFmt numFmtId="186" formatCode="_ * #,##0.00_ ;_ * \-#,##0.00_ ;_ * &quot;-&quot;??_ ;_ @_ "/>
    <numFmt numFmtId="187" formatCode="#,##0.0_);\(#,##0.0\)"/>
    <numFmt numFmtId="188" formatCode="0.00_)"/>
    <numFmt numFmtId="189" formatCode="&quot;$&quot;#,##0;\-&quot;$&quot;#,##0"/>
    <numFmt numFmtId="190" formatCode="0.0"/>
    <numFmt numFmtId="191" formatCode="0.0%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63"/>
    </font>
    <font>
      <sz val="10"/>
      <name val="Times New Roman"/>
      <family val="1"/>
      <charset val="204"/>
    </font>
    <font>
      <sz val="8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0"/>
      <color indexed="8"/>
      <name val="MS Sans Serif"/>
      <family val="2"/>
    </font>
    <font>
      <sz val="9"/>
      <color indexed="9"/>
      <name val="Frutiger 67BoldCn"/>
    </font>
    <font>
      <sz val="10"/>
      <color indexed="9"/>
      <name val="BL Frutiger Black"/>
    </font>
    <font>
      <sz val="10"/>
      <name val="Helv"/>
      <family val="2"/>
    </font>
    <font>
      <sz val="24"/>
      <color indexed="10"/>
      <name val="Frutiger 57Cn"/>
    </font>
    <font>
      <i/>
      <sz val="8"/>
      <name val="Frutiger 67BoldCn"/>
    </font>
    <font>
      <b/>
      <sz val="12"/>
      <name val="Arial"/>
      <family val="2"/>
    </font>
    <font>
      <u/>
      <sz val="10"/>
      <color indexed="36"/>
      <name val="Arial"/>
      <family val="2"/>
    </font>
    <font>
      <sz val="8"/>
      <name val="Frutiger 66 BoldItalic"/>
    </font>
    <font>
      <sz val="7"/>
      <name val="Small Fonts"/>
      <family val="2"/>
    </font>
    <font>
      <sz val="8"/>
      <name val="Frutiger 57Cn"/>
    </font>
    <font>
      <sz val="24"/>
      <color indexed="9"/>
      <name val="Frutiger 57Cn"/>
    </font>
    <font>
      <sz val="10"/>
      <name val="Verdana"/>
      <family val="2"/>
    </font>
    <font>
      <sz val="8"/>
      <color indexed="9"/>
      <name val="Frutiger LT Pro 65 Bold"/>
    </font>
    <font>
      <b/>
      <sz val="10"/>
      <name val="MS Sans Serif"/>
      <family val="2"/>
    </font>
    <font>
      <sz val="8"/>
      <name val="Frutiger 67BoldCn"/>
    </font>
    <font>
      <sz val="6"/>
      <name val="Frutiger LT Pro 65 Bold"/>
    </font>
    <font>
      <sz val="12"/>
      <color indexed="9"/>
      <name val="Frutiger 67BoldCn"/>
    </font>
    <font>
      <sz val="11"/>
      <name val="돋움"/>
      <family val="3"/>
    </font>
    <font>
      <sz val="12"/>
      <name val="宋体"/>
    </font>
    <font>
      <sz val="10"/>
      <name val="標準明朝"/>
      <family val="3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Univers"/>
      <family val="2"/>
    </font>
    <font>
      <sz val="10"/>
      <color indexed="10"/>
      <name val="Arial"/>
      <family val="2"/>
    </font>
    <font>
      <sz val="12"/>
      <name val="宋体"/>
      <charset val="134"/>
    </font>
    <font>
      <sz val="7"/>
      <color indexed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12"/>
      <name val="Helv"/>
    </font>
    <font>
      <u/>
      <sz val="11"/>
      <color indexed="12"/>
      <name val="Calibri"/>
      <family val="2"/>
    </font>
    <font>
      <sz val="10"/>
      <name val="Tms Rmn"/>
    </font>
    <font>
      <sz val="10"/>
      <name val="Times"/>
      <family val="1"/>
    </font>
    <font>
      <sz val="12"/>
      <color indexed="9"/>
      <name val="Helv"/>
    </font>
    <font>
      <b/>
      <i/>
      <sz val="16"/>
      <name val="Helv"/>
    </font>
    <font>
      <sz val="10"/>
      <name val="Tahoma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1.5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u/>
      <sz val="10"/>
      <name val="Times New Roman"/>
      <family val="1"/>
    </font>
    <font>
      <b/>
      <sz val="10"/>
      <color rgb="FF002060"/>
      <name val="Arial"/>
      <family val="2"/>
    </font>
    <font>
      <sz val="12"/>
      <color indexed="12"/>
      <name val="Impact"/>
      <family val="2"/>
    </font>
    <font>
      <sz val="12"/>
      <color rgb="FFFF0000"/>
      <name val="Times New Roman"/>
      <family val="1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sz val="9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0"/>
      <color indexed="10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color rgb="FF002060"/>
      <name val="Cambria"/>
      <family val="1"/>
      <scheme val="major"/>
    </font>
    <font>
      <sz val="12"/>
      <color rgb="FFFF0000"/>
      <name val="Cambria"/>
      <family val="1"/>
      <scheme val="major"/>
    </font>
    <font>
      <sz val="12"/>
      <color indexed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12"/>
      <color indexed="12"/>
      <name val="Cambria"/>
      <family val="1"/>
      <scheme val="major"/>
    </font>
    <font>
      <b/>
      <sz val="11.5"/>
      <name val="Times New Roman"/>
      <family val="1"/>
    </font>
    <font>
      <sz val="11.5"/>
      <color theme="1"/>
      <name val="Times New Roman"/>
      <family val="1"/>
    </font>
    <font>
      <sz val="11.5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51"/>
      </right>
      <top style="thin">
        <color indexed="9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5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8" fillId="0" borderId="0" applyNumberFormat="0" applyFill="0" applyBorder="0" applyAlignment="0" applyProtection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19" fillId="17" borderId="1" applyNumberFormat="0" applyFill="0" applyBorder="0" applyProtection="0">
      <alignment horizontal="center" vertical="center" textRotation="90"/>
    </xf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21" borderId="0" applyNumberFormat="0" applyBorder="0" applyAlignment="0" applyProtection="0"/>
    <xf numFmtId="0" fontId="8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42" fillId="4" borderId="0" applyNumberFormat="0" applyBorder="0" applyAlignment="0" applyProtection="0"/>
    <xf numFmtId="165" fontId="8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58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15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85" fontId="8" fillId="0" borderId="0" applyFill="0" applyBorder="0" applyAlignment="0"/>
    <xf numFmtId="166" fontId="8" fillId="0" borderId="0" applyFill="0" applyBorder="0" applyAlignment="0"/>
    <xf numFmtId="167" fontId="8" fillId="0" borderId="0" applyFill="0" applyBorder="0" applyAlignment="0"/>
    <xf numFmtId="168" fontId="8" fillId="0" borderId="0" applyFill="0" applyBorder="0" applyAlignment="0"/>
    <xf numFmtId="169" fontId="8" fillId="0" borderId="0" applyFill="0" applyBorder="0" applyAlignment="0"/>
    <xf numFmtId="165" fontId="8" fillId="0" borderId="0" applyFill="0" applyBorder="0" applyAlignment="0"/>
    <xf numFmtId="170" fontId="8" fillId="0" borderId="0" applyFill="0" applyBorder="0" applyAlignment="0"/>
    <xf numFmtId="166" fontId="8" fillId="0" borderId="0" applyFill="0" applyBorder="0" applyAlignment="0"/>
    <xf numFmtId="0" fontId="43" fillId="22" borderId="2" applyNumberFormat="0" applyAlignment="0" applyProtection="0"/>
    <xf numFmtId="0" fontId="20" fillId="17" borderId="0" applyNumberFormat="0" applyBorder="0" applyProtection="0">
      <alignment horizontal="right" vertical="center"/>
    </xf>
    <xf numFmtId="0" fontId="44" fillId="23" borderId="3" applyNumberFormat="0" applyAlignment="0" applyProtection="0"/>
    <xf numFmtId="165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5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5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6" fontId="59" fillId="0" borderId="0" applyFont="0" applyFill="0" applyBorder="0" applyAlignment="0" applyProtection="0"/>
    <xf numFmtId="186" fontId="59" fillId="0" borderId="0" applyFont="0" applyFill="0" applyBorder="0" applyAlignment="0" applyProtection="0"/>
    <xf numFmtId="186" fontId="59" fillId="0" borderId="0" applyFont="0" applyFill="0" applyBorder="0" applyAlignment="0" applyProtection="0"/>
    <xf numFmtId="186" fontId="59" fillId="0" borderId="0" applyFont="0" applyFill="0" applyBorder="0" applyAlignment="0" applyProtection="0"/>
    <xf numFmtId="186" fontId="5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6" fontId="59" fillId="0" borderId="0" applyFont="0" applyFill="0" applyBorder="0" applyAlignment="0" applyProtection="0"/>
    <xf numFmtId="186" fontId="59" fillId="0" borderId="0" applyFont="0" applyFill="0" applyBorder="0" applyAlignment="0" applyProtection="0"/>
    <xf numFmtId="186" fontId="59" fillId="0" borderId="0" applyFont="0" applyFill="0" applyBorder="0" applyAlignment="0" applyProtection="0"/>
    <xf numFmtId="186" fontId="59" fillId="0" borderId="0" applyFont="0" applyFill="0" applyBorder="0" applyAlignment="0" applyProtection="0"/>
    <xf numFmtId="186" fontId="5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" fillId="0" borderId="0"/>
    <xf numFmtId="0" fontId="21" fillId="0" borderId="0"/>
    <xf numFmtId="0" fontId="21" fillId="0" borderId="0"/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>
      <alignment horizontal="left"/>
    </xf>
    <xf numFmtId="0" fontId="61" fillId="0" borderId="0" applyNumberFormat="0" applyAlignment="0">
      <alignment horizontal="left"/>
    </xf>
    <xf numFmtId="0" fontId="8" fillId="0" borderId="0" applyNumberFormat="0" applyAlignment="0"/>
    <xf numFmtId="0" fontId="62" fillId="0" borderId="0" applyNumberFormat="0" applyAlignment="0"/>
    <xf numFmtId="0" fontId="8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8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0" fontId="62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0" fontId="62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62" fillId="0" borderId="0" applyNumberFormat="0" applyAlignment="0"/>
    <xf numFmtId="0" fontId="21" fillId="0" borderId="0"/>
    <xf numFmtId="166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2" fontId="8" fillId="0" borderId="0"/>
    <xf numFmtId="14" fontId="9" fillId="0" borderId="0" applyFill="0" applyBorder="0" applyAlignment="0"/>
    <xf numFmtId="173" fontId="8" fillId="0" borderId="0"/>
    <xf numFmtId="165" fontId="8" fillId="0" borderId="0" applyFill="0" applyBorder="0" applyAlignment="0"/>
    <xf numFmtId="166" fontId="8" fillId="0" borderId="0" applyFill="0" applyBorder="0" applyAlignment="0"/>
    <xf numFmtId="165" fontId="8" fillId="0" borderId="0" applyFill="0" applyBorder="0" applyAlignment="0"/>
    <xf numFmtId="170" fontId="8" fillId="0" borderId="0" applyFill="0" applyBorder="0" applyAlignment="0"/>
    <xf numFmtId="166" fontId="8" fillId="0" borderId="0" applyFill="0" applyBorder="0" applyAlignment="0"/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63" fillId="0" borderId="0" applyNumberFormat="0" applyAlignment="0">
      <alignment horizontal="left"/>
    </xf>
    <xf numFmtId="174" fontId="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2" fillId="24" borderId="0" applyNumberFormat="0" applyFill="0" applyBorder="0" applyProtection="0">
      <alignment horizontal="right" vertical="center"/>
    </xf>
    <xf numFmtId="0" fontId="23" fillId="24" borderId="0" applyNumberFormat="0" applyFill="0" applyBorder="0" applyProtection="0"/>
    <xf numFmtId="0" fontId="46" fillId="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8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38" fontId="14" fillId="25" borderId="0" applyNumberFormat="0" applyBorder="0" applyAlignment="0" applyProtection="0"/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64" fillId="0" borderId="4" applyNumberFormat="0" applyAlignment="0" applyProtection="0">
      <alignment horizontal="left" vertical="center"/>
    </xf>
    <xf numFmtId="0" fontId="24" fillId="0" borderId="4" applyNumberFormat="0" applyAlignment="0" applyProtection="0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24" fillId="0" borderId="5">
      <alignment horizontal="left" vertical="center"/>
    </xf>
    <xf numFmtId="0" fontId="64" fillId="0" borderId="5">
      <alignment horizontal="left" vertical="center"/>
    </xf>
    <xf numFmtId="0" fontId="24" fillId="0" borderId="5">
      <alignment horizontal="left" vertical="center"/>
    </xf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8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10" fontId="14" fillId="26" borderId="9" applyNumberFormat="0" applyBorder="0" applyAlignment="0" applyProtection="0"/>
    <xf numFmtId="0" fontId="50" fillId="8" borderId="2" applyNumberFormat="0" applyAlignment="0" applyProtection="0"/>
    <xf numFmtId="0" fontId="50" fillId="8" borderId="2" applyNumberFormat="0" applyAlignment="0" applyProtection="0"/>
    <xf numFmtId="187" fontId="8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8" fillId="27" borderId="0"/>
    <xf numFmtId="187" fontId="8" fillId="27" borderId="0"/>
    <xf numFmtId="187" fontId="64" fillId="27" borderId="0"/>
    <xf numFmtId="187" fontId="8" fillId="27" borderId="0"/>
    <xf numFmtId="187" fontId="8" fillId="27" borderId="0"/>
    <xf numFmtId="187" fontId="64" fillId="27" borderId="0"/>
    <xf numFmtId="187" fontId="8" fillId="27" borderId="0"/>
    <xf numFmtId="187" fontId="8" fillId="27" borderId="0"/>
    <xf numFmtId="187" fontId="8" fillId="27" borderId="0"/>
    <xf numFmtId="187" fontId="64" fillId="27" borderId="0"/>
    <xf numFmtId="187" fontId="64" fillId="27" borderId="0"/>
    <xf numFmtId="187" fontId="64" fillId="27" borderId="0"/>
    <xf numFmtId="187" fontId="8" fillId="27" borderId="0"/>
    <xf numFmtId="187" fontId="64" fillId="27" borderId="0"/>
    <xf numFmtId="187" fontId="8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8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8" fillId="27" borderId="0"/>
    <xf numFmtId="187" fontId="8" fillId="27" borderId="0"/>
    <xf numFmtId="187" fontId="8" fillId="27" borderId="0"/>
    <xf numFmtId="187" fontId="8" fillId="27" borderId="0"/>
    <xf numFmtId="187" fontId="8" fillId="27" borderId="0"/>
    <xf numFmtId="187" fontId="64" fillId="27" borderId="0"/>
    <xf numFmtId="187" fontId="8" fillId="27" borderId="0"/>
    <xf numFmtId="187" fontId="64" fillId="27" borderId="0"/>
    <xf numFmtId="187" fontId="8" fillId="27" borderId="0"/>
    <xf numFmtId="187" fontId="8" fillId="27" borderId="0"/>
    <xf numFmtId="187" fontId="8" fillId="27" borderId="0"/>
    <xf numFmtId="187" fontId="8" fillId="27" borderId="0"/>
    <xf numFmtId="187" fontId="8" fillId="27" borderId="0"/>
    <xf numFmtId="187" fontId="8" fillId="27" borderId="0"/>
    <xf numFmtId="187" fontId="64" fillId="27" borderId="0"/>
    <xf numFmtId="187" fontId="8" fillId="27" borderId="0"/>
    <xf numFmtId="187" fontId="8" fillId="27" borderId="0"/>
    <xf numFmtId="187" fontId="8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8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8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64" fillId="27" borderId="0"/>
    <xf numFmtId="187" fontId="8" fillId="27" borderId="0"/>
    <xf numFmtId="187" fontId="64" fillId="27" borderId="0"/>
    <xf numFmtId="0" fontId="8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66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66" fillId="0" borderId="0">
      <alignment horizontal="center" vertical="top"/>
    </xf>
    <xf numFmtId="0" fontId="67" fillId="0" borderId="0">
      <alignment horizontal="center" vertical="top"/>
    </xf>
    <xf numFmtId="0" fontId="66" fillId="0" borderId="0">
      <alignment horizontal="center" vertical="top"/>
    </xf>
    <xf numFmtId="0" fontId="66" fillId="0" borderId="0">
      <alignment horizontal="center" vertical="top"/>
    </xf>
    <xf numFmtId="0" fontId="66" fillId="0" borderId="0">
      <alignment horizontal="center" vertical="top"/>
    </xf>
    <xf numFmtId="0" fontId="15" fillId="0" borderId="0">
      <alignment horizontal="center" vertical="top"/>
    </xf>
    <xf numFmtId="0" fontId="66" fillId="0" borderId="0">
      <alignment horizontal="center" vertical="top"/>
    </xf>
    <xf numFmtId="0" fontId="15" fillId="0" borderId="0">
      <alignment horizontal="center" vertical="top"/>
    </xf>
    <xf numFmtId="0" fontId="66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67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66" fillId="0" borderId="0">
      <alignment horizontal="center" vertical="top"/>
    </xf>
    <xf numFmtId="0" fontId="67" fillId="0" borderId="0">
      <alignment horizontal="center" vertical="top"/>
    </xf>
    <xf numFmtId="0" fontId="66" fillId="0" borderId="0">
      <alignment horizontal="center" vertical="top"/>
    </xf>
    <xf numFmtId="0" fontId="66" fillId="0" borderId="0">
      <alignment horizontal="center" vertical="top"/>
    </xf>
    <xf numFmtId="0" fontId="66" fillId="0" borderId="0">
      <alignment horizontal="center" vertical="top"/>
    </xf>
    <xf numFmtId="0" fontId="15" fillId="0" borderId="0">
      <alignment horizontal="center" vertical="top"/>
    </xf>
    <xf numFmtId="0" fontId="66" fillId="0" borderId="0">
      <alignment horizontal="center" vertical="top"/>
    </xf>
    <xf numFmtId="0" fontId="15" fillId="0" borderId="0">
      <alignment horizontal="center" vertical="top"/>
    </xf>
    <xf numFmtId="0" fontId="66" fillId="0" borderId="0">
      <alignment horizontal="center" vertical="top"/>
    </xf>
    <xf numFmtId="0" fontId="67" fillId="0" borderId="0">
      <alignment horizontal="center" vertical="top"/>
    </xf>
    <xf numFmtId="0" fontId="66" fillId="0" borderId="0">
      <alignment horizontal="center" vertical="top"/>
    </xf>
    <xf numFmtId="0" fontId="66" fillId="0" borderId="0">
      <alignment horizontal="center" vertical="top"/>
    </xf>
    <xf numFmtId="0" fontId="66" fillId="0" borderId="0">
      <alignment horizontal="center" vertical="top"/>
    </xf>
    <xf numFmtId="0" fontId="66" fillId="0" borderId="0">
      <alignment horizontal="center" vertical="top"/>
    </xf>
    <xf numFmtId="0" fontId="15" fillId="0" borderId="0">
      <alignment horizontal="center" vertical="top"/>
    </xf>
    <xf numFmtId="0" fontId="66" fillId="0" borderId="0">
      <alignment horizontal="center" vertical="top"/>
    </xf>
    <xf numFmtId="0" fontId="66" fillId="0" borderId="0">
      <alignment horizontal="center" vertical="top"/>
    </xf>
    <xf numFmtId="0" fontId="66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67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66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67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8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26" fillId="24" borderId="10" applyBorder="0">
      <alignment horizontal="left" vertical="center"/>
    </xf>
    <xf numFmtId="165" fontId="8" fillId="0" borderId="0" applyFill="0" applyBorder="0" applyAlignment="0"/>
    <xf numFmtId="166" fontId="8" fillId="0" borderId="0" applyFill="0" applyBorder="0" applyAlignment="0"/>
    <xf numFmtId="165" fontId="8" fillId="0" borderId="0" applyFill="0" applyBorder="0" applyAlignment="0"/>
    <xf numFmtId="170" fontId="8" fillId="0" borderId="0" applyFill="0" applyBorder="0" applyAlignment="0"/>
    <xf numFmtId="166" fontId="8" fillId="0" borderId="0" applyFill="0" applyBorder="0" applyAlignment="0"/>
    <xf numFmtId="0" fontId="51" fillId="0" borderId="11" applyNumberFormat="0" applyFill="0" applyAlignment="0" applyProtection="0"/>
    <xf numFmtId="187" fontId="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8" fillId="28" borderId="0"/>
    <xf numFmtId="187" fontId="8" fillId="28" borderId="0"/>
    <xf numFmtId="187" fontId="68" fillId="28" borderId="0"/>
    <xf numFmtId="187" fontId="8" fillId="28" borderId="0"/>
    <xf numFmtId="187" fontId="8" fillId="28" borderId="0"/>
    <xf numFmtId="187" fontId="68" fillId="28" borderId="0"/>
    <xf numFmtId="187" fontId="8" fillId="28" borderId="0"/>
    <xf numFmtId="187" fontId="8" fillId="28" borderId="0"/>
    <xf numFmtId="187" fontId="8" fillId="28" borderId="0"/>
    <xf numFmtId="187" fontId="68" fillId="28" borderId="0"/>
    <xf numFmtId="187" fontId="68" fillId="28" borderId="0"/>
    <xf numFmtId="187" fontId="68" fillId="28" borderId="0"/>
    <xf numFmtId="187" fontId="8" fillId="28" borderId="0"/>
    <xf numFmtId="187" fontId="68" fillId="28" borderId="0"/>
    <xf numFmtId="187" fontId="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8" fillId="28" borderId="0"/>
    <xf numFmtId="187" fontId="8" fillId="28" borderId="0"/>
    <xf numFmtId="187" fontId="8" fillId="28" borderId="0"/>
    <xf numFmtId="187" fontId="8" fillId="28" borderId="0"/>
    <xf numFmtId="187" fontId="8" fillId="28" borderId="0"/>
    <xf numFmtId="187" fontId="68" fillId="28" borderId="0"/>
    <xf numFmtId="187" fontId="8" fillId="28" borderId="0"/>
    <xf numFmtId="187" fontId="68" fillId="28" borderId="0"/>
    <xf numFmtId="187" fontId="8" fillId="28" borderId="0"/>
    <xf numFmtId="187" fontId="8" fillId="28" borderId="0"/>
    <xf numFmtId="187" fontId="8" fillId="28" borderId="0"/>
    <xf numFmtId="187" fontId="8" fillId="28" borderId="0"/>
    <xf numFmtId="187" fontId="8" fillId="28" borderId="0"/>
    <xf numFmtId="187" fontId="8" fillId="28" borderId="0"/>
    <xf numFmtId="187" fontId="68" fillId="28" borderId="0"/>
    <xf numFmtId="187" fontId="8" fillId="28" borderId="0"/>
    <xf numFmtId="187" fontId="8" fillId="28" borderId="0"/>
    <xf numFmtId="187" fontId="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68" fillId="28" borderId="0"/>
    <xf numFmtId="187" fontId="8" fillId="28" borderId="0"/>
    <xf numFmtId="187" fontId="68" fillId="28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52" fillId="29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37" fontId="27" fillId="0" borderId="0"/>
    <xf numFmtId="177" fontId="8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8" fillId="0" borderId="0"/>
    <xf numFmtId="188" fontId="8" fillId="0" borderId="0"/>
    <xf numFmtId="188" fontId="69" fillId="0" borderId="0"/>
    <xf numFmtId="188" fontId="8" fillId="0" borderId="0"/>
    <xf numFmtId="188" fontId="8" fillId="0" borderId="0"/>
    <xf numFmtId="188" fontId="69" fillId="0" borderId="0"/>
    <xf numFmtId="188" fontId="8" fillId="0" borderId="0"/>
    <xf numFmtId="188" fontId="8" fillId="0" borderId="0"/>
    <xf numFmtId="188" fontId="8" fillId="0" borderId="0"/>
    <xf numFmtId="188" fontId="69" fillId="0" borderId="0"/>
    <xf numFmtId="188" fontId="69" fillId="0" borderId="0"/>
    <xf numFmtId="188" fontId="8" fillId="0" borderId="0"/>
    <xf numFmtId="188" fontId="69" fillId="0" borderId="0"/>
    <xf numFmtId="188" fontId="8" fillId="0" borderId="0"/>
    <xf numFmtId="188" fontId="69" fillId="0" borderId="0"/>
    <xf numFmtId="188" fontId="8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8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8" fillId="0" borderId="0"/>
    <xf numFmtId="188" fontId="8" fillId="0" borderId="0"/>
    <xf numFmtId="188" fontId="8" fillId="0" borderId="0"/>
    <xf numFmtId="188" fontId="8" fillId="0" borderId="0"/>
    <xf numFmtId="188" fontId="8" fillId="0" borderId="0"/>
    <xf numFmtId="188" fontId="69" fillId="0" borderId="0"/>
    <xf numFmtId="188" fontId="8" fillId="0" borderId="0"/>
    <xf numFmtId="188" fontId="69" fillId="0" borderId="0"/>
    <xf numFmtId="188" fontId="8" fillId="0" borderId="0"/>
    <xf numFmtId="188" fontId="8" fillId="0" borderId="0"/>
    <xf numFmtId="188" fontId="8" fillId="0" borderId="0"/>
    <xf numFmtId="188" fontId="8" fillId="0" borderId="0"/>
    <xf numFmtId="188" fontId="8" fillId="0" borderId="0"/>
    <xf numFmtId="188" fontId="8" fillId="0" borderId="0"/>
    <xf numFmtId="188" fontId="69" fillId="0" borderId="0"/>
    <xf numFmtId="188" fontId="8" fillId="0" borderId="0"/>
    <xf numFmtId="188" fontId="8" fillId="0" borderId="0"/>
    <xf numFmtId="188" fontId="8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8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8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69" fillId="0" borderId="0"/>
    <xf numFmtId="188" fontId="8" fillId="0" borderId="0"/>
    <xf numFmtId="188" fontId="69" fillId="0" borderId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4" fillId="0" borderId="0"/>
    <xf numFmtId="0" fontId="8" fillId="0" borderId="0"/>
    <xf numFmtId="0" fontId="58" fillId="0" borderId="0"/>
    <xf numFmtId="0" fontId="8" fillId="0" borderId="0"/>
    <xf numFmtId="0" fontId="8" fillId="0" borderId="0"/>
    <xf numFmtId="0" fontId="58" fillId="0" borderId="0"/>
    <xf numFmtId="0" fontId="9" fillId="0" borderId="0"/>
    <xf numFmtId="0" fontId="74" fillId="0" borderId="0"/>
    <xf numFmtId="0" fontId="74" fillId="0" borderId="0"/>
    <xf numFmtId="0" fontId="9" fillId="0" borderId="0"/>
    <xf numFmtId="0" fontId="8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 applyNumberFormat="0" applyFill="0" applyBorder="0" applyProtection="0">
      <alignment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59" fillId="0" borderId="0"/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5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30" borderId="12" applyNumberFormat="0" applyFont="0" applyAlignment="0" applyProtection="0"/>
    <xf numFmtId="0" fontId="4" fillId="30" borderId="12" applyNumberFormat="0" applyFont="0" applyAlignment="0" applyProtection="0"/>
    <xf numFmtId="0" fontId="4" fillId="30" borderId="12" applyNumberFormat="0" applyFont="0" applyAlignment="0" applyProtection="0"/>
    <xf numFmtId="0" fontId="4" fillId="30" borderId="12" applyNumberFormat="0" applyFont="0" applyAlignment="0" applyProtection="0"/>
    <xf numFmtId="0" fontId="4" fillId="30" borderId="12" applyNumberFormat="0" applyFont="0" applyAlignment="0" applyProtection="0"/>
    <xf numFmtId="0" fontId="4" fillId="30" borderId="12" applyNumberFormat="0" applyFont="0" applyAlignment="0" applyProtection="0"/>
    <xf numFmtId="0" fontId="4" fillId="30" borderId="12" applyNumberFormat="0" applyFont="0" applyAlignment="0" applyProtection="0"/>
    <xf numFmtId="2" fontId="28" fillId="25" borderId="13" applyFill="0" applyBorder="0">
      <alignment horizontal="centerContinuous" vertical="center"/>
    </xf>
    <xf numFmtId="182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53" fillId="22" borderId="14" applyNumberFormat="0" applyAlignment="0" applyProtection="0"/>
    <xf numFmtId="14" fontId="8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69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8" fillId="0" borderId="0" applyFill="0" applyBorder="0" applyAlignment="0"/>
    <xf numFmtId="166" fontId="8" fillId="0" borderId="0" applyFill="0" applyBorder="0" applyAlignment="0"/>
    <xf numFmtId="165" fontId="8" fillId="0" borderId="0" applyFill="0" applyBorder="0" applyAlignment="0"/>
    <xf numFmtId="170" fontId="8" fillId="0" borderId="0" applyFill="0" applyBorder="0" applyAlignment="0"/>
    <xf numFmtId="166" fontId="8" fillId="0" borderId="0" applyFill="0" applyBorder="0" applyAlignment="0"/>
    <xf numFmtId="189" fontId="8" fillId="0" borderId="0"/>
    <xf numFmtId="189" fontId="66" fillId="0" borderId="0"/>
    <xf numFmtId="189" fontId="66" fillId="0" borderId="0"/>
    <xf numFmtId="189" fontId="66" fillId="0" borderId="0"/>
    <xf numFmtId="189" fontId="66" fillId="0" borderId="0"/>
    <xf numFmtId="189" fontId="8" fillId="0" borderId="0"/>
    <xf numFmtId="189" fontId="8" fillId="0" borderId="0"/>
    <xf numFmtId="189" fontId="66" fillId="0" borderId="0"/>
    <xf numFmtId="189" fontId="8" fillId="0" borderId="0"/>
    <xf numFmtId="189" fontId="8" fillId="0" borderId="0"/>
    <xf numFmtId="189" fontId="66" fillId="0" borderId="0"/>
    <xf numFmtId="189" fontId="8" fillId="0" borderId="0"/>
    <xf numFmtId="189" fontId="8" fillId="0" borderId="0"/>
    <xf numFmtId="189" fontId="8" fillId="0" borderId="0"/>
    <xf numFmtId="189" fontId="66" fillId="0" borderId="0"/>
    <xf numFmtId="189" fontId="66" fillId="0" borderId="0"/>
    <xf numFmtId="189" fontId="66" fillId="0" borderId="0"/>
    <xf numFmtId="189" fontId="8" fillId="0" borderId="0"/>
    <xf numFmtId="189" fontId="66" fillId="0" borderId="0"/>
    <xf numFmtId="189" fontId="8" fillId="0" borderId="0"/>
    <xf numFmtId="189" fontId="66" fillId="0" borderId="0"/>
    <xf numFmtId="189" fontId="67" fillId="0" borderId="0"/>
    <xf numFmtId="189" fontId="66" fillId="0" borderId="0"/>
    <xf numFmtId="189" fontId="66" fillId="0" borderId="0"/>
    <xf numFmtId="189" fontId="66" fillId="0" borderId="0"/>
    <xf numFmtId="189" fontId="66" fillId="0" borderId="0"/>
    <xf numFmtId="189" fontId="8" fillId="0" borderId="0"/>
    <xf numFmtId="189" fontId="66" fillId="0" borderId="0"/>
    <xf numFmtId="189" fontId="66" fillId="0" borderId="0"/>
    <xf numFmtId="189" fontId="66" fillId="0" borderId="0"/>
    <xf numFmtId="189" fontId="66" fillId="0" borderId="0"/>
    <xf numFmtId="189" fontId="8" fillId="0" borderId="0"/>
    <xf numFmtId="189" fontId="8" fillId="0" borderId="0"/>
    <xf numFmtId="189" fontId="8" fillId="0" borderId="0"/>
    <xf numFmtId="189" fontId="8" fillId="0" borderId="0"/>
    <xf numFmtId="189" fontId="8" fillId="0" borderId="0"/>
    <xf numFmtId="189" fontId="67" fillId="0" borderId="0"/>
    <xf numFmtId="189" fontId="8" fillId="0" borderId="0"/>
    <xf numFmtId="189" fontId="66" fillId="0" borderId="0"/>
    <xf numFmtId="189" fontId="8" fillId="0" borderId="0"/>
    <xf numFmtId="189" fontId="8" fillId="0" borderId="0"/>
    <xf numFmtId="189" fontId="8" fillId="0" borderId="0"/>
    <xf numFmtId="189" fontId="8" fillId="0" borderId="0"/>
    <xf numFmtId="189" fontId="8" fillId="0" borderId="0"/>
    <xf numFmtId="189" fontId="8" fillId="0" borderId="0"/>
    <xf numFmtId="189" fontId="67" fillId="0" borderId="0"/>
    <xf numFmtId="189" fontId="8" fillId="0" borderId="0"/>
    <xf numFmtId="189" fontId="8" fillId="0" borderId="0"/>
    <xf numFmtId="189" fontId="8" fillId="0" borderId="0"/>
    <xf numFmtId="189" fontId="66" fillId="0" borderId="0"/>
    <xf numFmtId="189" fontId="67" fillId="0" borderId="0"/>
    <xf numFmtId="189" fontId="66" fillId="0" borderId="0"/>
    <xf numFmtId="189" fontId="66" fillId="0" borderId="0"/>
    <xf numFmtId="189" fontId="66" fillId="0" borderId="0"/>
    <xf numFmtId="189" fontId="8" fillId="0" borderId="0"/>
    <xf numFmtId="189" fontId="66" fillId="0" borderId="0"/>
    <xf numFmtId="189" fontId="66" fillId="0" borderId="0"/>
    <xf numFmtId="189" fontId="66" fillId="0" borderId="0"/>
    <xf numFmtId="189" fontId="66" fillId="0" borderId="0"/>
    <xf numFmtId="189" fontId="66" fillId="0" borderId="0"/>
    <xf numFmtId="189" fontId="66" fillId="0" borderId="0"/>
    <xf numFmtId="189" fontId="66" fillId="0" borderId="0"/>
    <xf numFmtId="189" fontId="8" fillId="0" borderId="0"/>
    <xf numFmtId="189" fontId="66" fillId="0" borderId="0"/>
    <xf numFmtId="189" fontId="67" fillId="0" borderId="0"/>
    <xf numFmtId="189" fontId="66" fillId="0" borderId="0"/>
    <xf numFmtId="189" fontId="66" fillId="0" borderId="0"/>
    <xf numFmtId="189" fontId="66" fillId="0" borderId="0"/>
    <xf numFmtId="189" fontId="66" fillId="0" borderId="0"/>
    <xf numFmtId="189" fontId="8" fillId="0" borderId="0"/>
    <xf numFmtId="189" fontId="67" fillId="0" borderId="0"/>
    <xf numFmtId="0" fontId="9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29" fillId="17" borderId="0" applyNumberFormat="0" applyProtection="0">
      <alignment horizontal="left" vertical="center"/>
    </xf>
    <xf numFmtId="0" fontId="30" fillId="17" borderId="15"/>
    <xf numFmtId="0" fontId="31" fillId="17" borderId="15" applyNumberFormat="0" applyFill="0" applyBorder="0" applyProtection="0">
      <alignment horizontal="center"/>
    </xf>
    <xf numFmtId="0" fontId="31" fillId="17" borderId="15" applyNumberFormat="0" applyFill="0" applyBorder="0" applyProtection="0"/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14" fontId="8" fillId="0" borderId="0" applyNumberFormat="0" applyFill="0" applyBorder="0" applyAlignment="0" applyProtection="0">
      <alignment horizontal="left"/>
    </xf>
    <xf numFmtId="14" fontId="72" fillId="0" borderId="0" applyNumberFormat="0" applyFill="0" applyBorder="0" applyAlignment="0" applyProtection="0">
      <alignment horizontal="left"/>
    </xf>
    <xf numFmtId="0" fontId="32" fillId="0" borderId="0" applyNumberFormat="0" applyFill="0" applyBorder="0" applyAlignment="0" applyProtection="0"/>
    <xf numFmtId="0" fontId="18" fillId="0" borderId="0"/>
    <xf numFmtId="0" fontId="8" fillId="0" borderId="0"/>
    <xf numFmtId="0" fontId="18" fillId="0" borderId="0" applyNumberFormat="0" applyFill="0" applyBorder="0" applyAlignment="0" applyProtection="0"/>
    <xf numFmtId="0" fontId="15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5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15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14" fontId="15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15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0" fontId="8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left"/>
    </xf>
    <xf numFmtId="49" fontId="70" fillId="0" borderId="0" applyFill="0" applyBorder="0" applyProtection="0">
      <alignment horizontal="left"/>
    </xf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70" fillId="0" borderId="0" applyFill="0" applyBorder="0" applyAlignment="0" applyProtection="0"/>
    <xf numFmtId="8" fontId="8" fillId="0" borderId="0" applyFill="0" applyBorder="0" applyAlignment="0" applyProtection="0"/>
    <xf numFmtId="8" fontId="70" fillId="0" borderId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0" fontId="8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73" fillId="0" borderId="0" applyBorder="0">
      <alignment horizontal="right"/>
    </xf>
    <xf numFmtId="40" fontId="8" fillId="0" borderId="0" applyBorder="0">
      <alignment horizontal="right"/>
    </xf>
    <xf numFmtId="40" fontId="73" fillId="0" borderId="0" applyBorder="0">
      <alignment horizontal="right"/>
    </xf>
    <xf numFmtId="2" fontId="28" fillId="25" borderId="16" applyFill="0" applyBorder="0" applyProtection="0">
      <alignment horizontal="center" vertical="center"/>
    </xf>
    <xf numFmtId="0" fontId="33" fillId="0" borderId="0" applyNumberFormat="0" applyFill="0" applyBorder="0" applyAlignment="0" applyProtection="0"/>
    <xf numFmtId="49" fontId="9" fillId="0" borderId="0" applyFill="0" applyBorder="0" applyAlignment="0"/>
    <xf numFmtId="179" fontId="8" fillId="0" borderId="0" applyFill="0" applyBorder="0" applyAlignment="0"/>
    <xf numFmtId="180" fontId="8" fillId="0" borderId="0" applyFill="0" applyBorder="0" applyAlignment="0"/>
    <xf numFmtId="0" fontId="54" fillId="0" borderId="0" applyNumberFormat="0" applyFill="0" applyBorder="0" applyAlignment="0" applyProtection="0"/>
    <xf numFmtId="0" fontId="55" fillId="0" borderId="17" applyNumberFormat="0" applyFill="0" applyAlignment="0" applyProtection="0"/>
    <xf numFmtId="0" fontId="56" fillId="0" borderId="0" applyNumberFormat="0" applyFill="0" applyBorder="0" applyAlignment="0" applyProtection="0"/>
    <xf numFmtId="0" fontId="33" fillId="31" borderId="18"/>
    <xf numFmtId="2" fontId="34" fillId="25" borderId="19" applyNumberFormat="0" applyFill="0" applyBorder="0" applyProtection="0">
      <alignment horizontal="left" vertical="center"/>
    </xf>
    <xf numFmtId="0" fontId="35" fillId="17" borderId="10" applyNumberFormat="0" applyProtection="0">
      <alignment horizontal="left" vertical="center"/>
    </xf>
    <xf numFmtId="181" fontId="36" fillId="0" borderId="0" applyFont="0" applyFill="0" applyBorder="0" applyAlignment="0" applyProtection="0"/>
    <xf numFmtId="0" fontId="36" fillId="0" borderId="0"/>
    <xf numFmtId="0" fontId="11" fillId="0" borderId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37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8" fillId="0" borderId="0"/>
    <xf numFmtId="183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3" fillId="0" borderId="0"/>
    <xf numFmtId="0" fontId="1" fillId="0" borderId="0"/>
    <xf numFmtId="0" fontId="8" fillId="0" borderId="0"/>
    <xf numFmtId="0" fontId="74" fillId="0" borderId="0"/>
    <xf numFmtId="0" fontId="8" fillId="0" borderId="0"/>
    <xf numFmtId="0" fontId="3" fillId="0" borderId="0"/>
    <xf numFmtId="0" fontId="1" fillId="0" borderId="0"/>
    <xf numFmtId="0" fontId="8" fillId="0" borderId="0"/>
    <xf numFmtId="0" fontId="74" fillId="0" borderId="0"/>
    <xf numFmtId="0" fontId="8" fillId="0" borderId="0"/>
    <xf numFmtId="0" fontId="1" fillId="0" borderId="0"/>
    <xf numFmtId="0" fontId="8" fillId="0" borderId="0"/>
    <xf numFmtId="0" fontId="74" fillId="0" borderId="0"/>
    <xf numFmtId="0" fontId="8" fillId="0" borderId="0"/>
    <xf numFmtId="0" fontId="8" fillId="0" borderId="0"/>
    <xf numFmtId="0" fontId="74" fillId="0" borderId="0"/>
    <xf numFmtId="0" fontId="8" fillId="0" borderId="0"/>
    <xf numFmtId="0" fontId="74" fillId="0" borderId="0"/>
    <xf numFmtId="0" fontId="8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8" fillId="0" borderId="0"/>
    <xf numFmtId="0" fontId="74" fillId="0" borderId="0"/>
    <xf numFmtId="0" fontId="8" fillId="0" borderId="0"/>
    <xf numFmtId="0" fontId="3" fillId="0" borderId="0"/>
    <xf numFmtId="0" fontId="1" fillId="0" borderId="0"/>
    <xf numFmtId="0" fontId="8" fillId="0" borderId="0"/>
    <xf numFmtId="0" fontId="74" fillId="0" borderId="0"/>
    <xf numFmtId="0" fontId="5" fillId="0" borderId="0"/>
    <xf numFmtId="0" fontId="5" fillId="0" borderId="0"/>
    <xf numFmtId="0" fontId="1" fillId="0" borderId="0"/>
    <xf numFmtId="0" fontId="8" fillId="0" borderId="0"/>
    <xf numFmtId="0" fontId="74" fillId="0" borderId="0"/>
    <xf numFmtId="0" fontId="8" fillId="0" borderId="0"/>
    <xf numFmtId="0" fontId="5" fillId="0" borderId="0"/>
    <xf numFmtId="0" fontId="1" fillId="0" borderId="0"/>
    <xf numFmtId="0" fontId="8" fillId="0" borderId="0"/>
    <xf numFmtId="0" fontId="74" fillId="0" borderId="0"/>
    <xf numFmtId="0" fontId="8" fillId="0" borderId="0"/>
    <xf numFmtId="0" fontId="1" fillId="0" borderId="0"/>
    <xf numFmtId="0" fontId="8" fillId="0" borderId="0"/>
    <xf numFmtId="0" fontId="74" fillId="0" borderId="0"/>
    <xf numFmtId="0" fontId="8" fillId="0" borderId="0"/>
    <xf numFmtId="0" fontId="5" fillId="0" borderId="0"/>
    <xf numFmtId="0" fontId="1" fillId="0" borderId="0"/>
    <xf numFmtId="0" fontId="8" fillId="0" borderId="0"/>
    <xf numFmtId="0" fontId="74" fillId="0" borderId="0"/>
    <xf numFmtId="0" fontId="1" fillId="0" borderId="0"/>
    <xf numFmtId="0" fontId="8" fillId="0" borderId="0"/>
    <xf numFmtId="0" fontId="74" fillId="0" borderId="0"/>
    <xf numFmtId="0" fontId="8" fillId="0" borderId="0"/>
    <xf numFmtId="0" fontId="5" fillId="0" borderId="0"/>
    <xf numFmtId="0" fontId="1" fillId="0" borderId="0"/>
    <xf numFmtId="0" fontId="8" fillId="0" borderId="0"/>
    <xf numFmtId="0" fontId="74" fillId="0" borderId="0"/>
    <xf numFmtId="0" fontId="3" fillId="0" borderId="0"/>
    <xf numFmtId="0" fontId="1" fillId="0" borderId="0"/>
    <xf numFmtId="0" fontId="8" fillId="0" borderId="0"/>
    <xf numFmtId="0" fontId="74" fillId="0" borderId="0"/>
    <xf numFmtId="0" fontId="8" fillId="0" borderId="0"/>
    <xf numFmtId="0" fontId="8" fillId="0" borderId="0"/>
    <xf numFmtId="0" fontId="74" fillId="0" borderId="0"/>
    <xf numFmtId="0" fontId="8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8" fillId="0" borderId="0"/>
    <xf numFmtId="0" fontId="74" fillId="0" borderId="0"/>
    <xf numFmtId="0" fontId="8" fillId="0" borderId="0"/>
    <xf numFmtId="0" fontId="1" fillId="0" borderId="0"/>
    <xf numFmtId="0" fontId="8" fillId="0" borderId="0"/>
    <xf numFmtId="0" fontId="74" fillId="0" borderId="0"/>
    <xf numFmtId="0" fontId="3" fillId="0" borderId="0"/>
    <xf numFmtId="0" fontId="1" fillId="0" borderId="0"/>
    <xf numFmtId="0" fontId="8" fillId="0" borderId="0"/>
    <xf numFmtId="0" fontId="74" fillId="0" borderId="0"/>
    <xf numFmtId="0" fontId="8" fillId="0" borderId="0"/>
    <xf numFmtId="0" fontId="1" fillId="0" borderId="0"/>
    <xf numFmtId="0" fontId="8" fillId="0" borderId="0"/>
    <xf numFmtId="0" fontId="74" fillId="0" borderId="0"/>
    <xf numFmtId="0" fontId="8" fillId="0" borderId="0"/>
    <xf numFmtId="9" fontId="1" fillId="0" borderId="0" applyFont="0" applyFill="0" applyBorder="0" applyAlignment="0" applyProtection="0"/>
    <xf numFmtId="0" fontId="89" fillId="37" borderId="0"/>
    <xf numFmtId="0" fontId="8" fillId="0" borderId="0"/>
    <xf numFmtId="0" fontId="8" fillId="0" borderId="0"/>
  </cellStyleXfs>
  <cellXfs count="166">
    <xf numFmtId="0" fontId="0" fillId="0" borderId="0" xfId="0"/>
    <xf numFmtId="2" fontId="78" fillId="32" borderId="20" xfId="4014" applyNumberFormat="1" applyFont="1" applyFill="1" applyBorder="1" applyAlignment="1" applyProtection="1">
      <alignment horizontal="center" wrapText="1"/>
      <protection hidden="1"/>
    </xf>
    <xf numFmtId="2" fontId="78" fillId="32" borderId="21" xfId="4014" applyNumberFormat="1" applyFont="1" applyFill="1" applyBorder="1" applyAlignment="1" applyProtection="1">
      <alignment horizontal="center" wrapText="1"/>
      <protection hidden="1"/>
    </xf>
    <xf numFmtId="0" fontId="78" fillId="32" borderId="9" xfId="4014" applyFont="1" applyFill="1" applyBorder="1" applyAlignment="1" applyProtection="1">
      <alignment horizontal="center" wrapText="1"/>
      <protection hidden="1"/>
    </xf>
    <xf numFmtId="190" fontId="78" fillId="32" borderId="9" xfId="4014" applyNumberFormat="1" applyFont="1" applyFill="1" applyBorder="1" applyAlignment="1" applyProtection="1">
      <alignment horizontal="center"/>
      <protection hidden="1"/>
    </xf>
    <xf numFmtId="0" fontId="78" fillId="35" borderId="9" xfId="4014" applyFont="1" applyFill="1" applyBorder="1" applyAlignment="1" applyProtection="1">
      <alignment horizontal="center"/>
      <protection hidden="1"/>
    </xf>
    <xf numFmtId="4" fontId="79" fillId="32" borderId="9" xfId="4014" applyNumberFormat="1" applyFont="1" applyFill="1" applyBorder="1" applyAlignment="1" applyProtection="1">
      <alignment horizontal="right"/>
      <protection hidden="1"/>
    </xf>
    <xf numFmtId="0" fontId="5" fillId="0" borderId="0" xfId="2" applyFont="1" applyProtection="1">
      <protection locked="0"/>
    </xf>
    <xf numFmtId="0" fontId="75" fillId="0" borderId="0" xfId="0" applyFont="1" applyProtection="1">
      <protection locked="0"/>
    </xf>
    <xf numFmtId="0" fontId="10" fillId="0" borderId="0" xfId="2498" applyFont="1" applyFill="1" applyBorder="1" applyAlignment="1" applyProtection="1">
      <alignment vertical="center"/>
      <protection locked="0"/>
    </xf>
    <xf numFmtId="0" fontId="6" fillId="0" borderId="0" xfId="2498" applyFont="1" applyFill="1" applyBorder="1" applyAlignment="1" applyProtection="1">
      <alignment vertical="center"/>
      <protection locked="0"/>
    </xf>
    <xf numFmtId="0" fontId="11" fillId="0" borderId="0" xfId="2498" applyFont="1" applyFill="1" applyBorder="1" applyAlignment="1" applyProtection="1">
      <alignment vertical="center"/>
      <protection locked="0"/>
    </xf>
    <xf numFmtId="0" fontId="5" fillId="0" borderId="0" xfId="2498" applyFont="1" applyFill="1" applyBorder="1" applyAlignment="1" applyProtection="1">
      <alignment vertical="center"/>
      <protection locked="0"/>
    </xf>
    <xf numFmtId="0" fontId="11" fillId="0" borderId="0" xfId="2" applyFont="1" applyProtection="1">
      <protection locked="0"/>
    </xf>
    <xf numFmtId="0" fontId="39" fillId="0" borderId="0" xfId="2498" applyFont="1" applyBorder="1" applyAlignment="1" applyProtection="1">
      <alignment vertical="center"/>
      <protection locked="0"/>
    </xf>
    <xf numFmtId="0" fontId="77" fillId="0" borderId="0" xfId="2498" applyFont="1" applyBorder="1" applyAlignment="1" applyProtection="1">
      <alignment vertical="center"/>
      <protection locked="0"/>
    </xf>
    <xf numFmtId="164" fontId="5" fillId="32" borderId="0" xfId="370" applyNumberFormat="1" applyFont="1" applyFill="1" applyBorder="1" applyProtection="1">
      <protection locked="0"/>
    </xf>
    <xf numFmtId="0" fontId="40" fillId="0" borderId="0" xfId="1931" applyFont="1" applyBorder="1" applyAlignment="1" applyProtection="1">
      <protection locked="0"/>
    </xf>
    <xf numFmtId="0" fontId="40" fillId="0" borderId="0" xfId="1931" applyFont="1" applyAlignment="1" applyProtection="1">
      <protection locked="0"/>
    </xf>
    <xf numFmtId="0" fontId="87" fillId="0" borderId="0" xfId="2" applyFont="1" applyProtection="1">
      <protection locked="0"/>
    </xf>
    <xf numFmtId="0" fontId="39" fillId="0" borderId="0" xfId="1931" applyFont="1" applyProtection="1">
      <protection locked="0"/>
    </xf>
    <xf numFmtId="0" fontId="5" fillId="0" borderId="0" xfId="2" applyFont="1" applyAlignment="1" applyProtection="1">
      <protection locked="0"/>
    </xf>
    <xf numFmtId="0" fontId="39" fillId="0" borderId="0" xfId="2" quotePrefix="1" applyFont="1" applyProtection="1">
      <protection locked="0"/>
    </xf>
    <xf numFmtId="0" fontId="75" fillId="0" borderId="0" xfId="2" quotePrefix="1" applyFont="1" applyProtection="1">
      <protection locked="0"/>
    </xf>
    <xf numFmtId="0" fontId="75" fillId="0" borderId="0" xfId="2" applyFont="1" applyProtection="1">
      <protection locked="0"/>
    </xf>
    <xf numFmtId="0" fontId="5" fillId="0" borderId="0" xfId="2" applyFont="1" applyProtection="1">
      <protection hidden="1"/>
    </xf>
    <xf numFmtId="0" fontId="80" fillId="0" borderId="0" xfId="2" applyFont="1" applyProtection="1">
      <protection hidden="1"/>
    </xf>
    <xf numFmtId="0" fontId="7" fillId="32" borderId="0" xfId="2" applyFont="1" applyFill="1" applyBorder="1" applyAlignment="1" applyProtection="1">
      <alignment horizontal="center"/>
      <protection hidden="1"/>
    </xf>
    <xf numFmtId="0" fontId="6" fillId="32" borderId="0" xfId="2" applyFont="1" applyFill="1" applyBorder="1" applyProtection="1">
      <protection hidden="1"/>
    </xf>
    <xf numFmtId="4" fontId="83" fillId="33" borderId="9" xfId="2743" applyNumberFormat="1" applyFont="1" applyFill="1" applyBorder="1" applyAlignment="1" applyProtection="1">
      <alignment horizontal="right" vertical="center"/>
      <protection hidden="1"/>
    </xf>
    <xf numFmtId="0" fontId="80" fillId="34" borderId="22" xfId="2" applyFont="1" applyFill="1" applyBorder="1" applyAlignment="1" applyProtection="1">
      <protection hidden="1"/>
    </xf>
    <xf numFmtId="190" fontId="6" fillId="34" borderId="5" xfId="2" applyNumberFormat="1" applyFont="1" applyFill="1" applyBorder="1" applyProtection="1">
      <protection hidden="1"/>
    </xf>
    <xf numFmtId="0" fontId="75" fillId="34" borderId="23" xfId="0" applyFont="1" applyFill="1" applyBorder="1" applyProtection="1">
      <protection hidden="1"/>
    </xf>
    <xf numFmtId="0" fontId="75" fillId="0" borderId="0" xfId="2" quotePrefix="1" applyFont="1" applyAlignment="1" applyProtection="1">
      <protection locked="0"/>
    </xf>
    <xf numFmtId="0" fontId="86" fillId="0" borderId="0" xfId="0" applyFont="1" applyProtection="1">
      <protection locked="0"/>
    </xf>
    <xf numFmtId="0" fontId="6" fillId="0" borderId="0" xfId="2" applyFont="1" applyAlignment="1" applyProtection="1">
      <alignment horizontal="center"/>
      <protection hidden="1"/>
    </xf>
    <xf numFmtId="0" fontId="81" fillId="0" borderId="0" xfId="1932" applyFont="1" applyBorder="1" applyAlignment="1" applyProtection="1">
      <protection hidden="1"/>
    </xf>
    <xf numFmtId="0" fontId="82" fillId="0" borderId="0" xfId="1932" applyFont="1" applyBorder="1" applyProtection="1">
      <protection hidden="1"/>
    </xf>
    <xf numFmtId="0" fontId="82" fillId="0" borderId="0" xfId="1932" applyFont="1" applyProtection="1">
      <protection hidden="1"/>
    </xf>
    <xf numFmtId="0" fontId="82" fillId="0" borderId="0" xfId="1932" applyFont="1" applyAlignment="1" applyProtection="1">
      <alignment horizontal="center"/>
      <protection hidden="1"/>
    </xf>
    <xf numFmtId="0" fontId="81" fillId="0" borderId="0" xfId="1932" applyFont="1" applyAlignment="1" applyProtection="1">
      <alignment horizontal="center"/>
      <protection hidden="1"/>
    </xf>
    <xf numFmtId="0" fontId="81" fillId="0" borderId="0" xfId="1932" applyFont="1" applyBorder="1" applyAlignment="1" applyProtection="1">
      <alignment horizontal="center"/>
      <protection hidden="1"/>
    </xf>
    <xf numFmtId="0" fontId="82" fillId="0" borderId="0" xfId="1932" applyFont="1" applyBorder="1" applyAlignment="1" applyProtection="1">
      <alignment horizontal="center"/>
      <protection hidden="1"/>
    </xf>
    <xf numFmtId="164" fontId="6" fillId="0" borderId="0" xfId="1" applyNumberFormat="1" applyFont="1" applyFill="1" applyBorder="1" applyAlignment="1" applyProtection="1">
      <alignment vertical="center"/>
      <protection locked="0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164" fontId="39" fillId="0" borderId="0" xfId="1" applyNumberFormat="1" applyFont="1" applyBorder="1" applyAlignment="1" applyProtection="1">
      <alignment vertical="center"/>
      <protection locked="0"/>
    </xf>
    <xf numFmtId="164" fontId="5" fillId="0" borderId="0" xfId="1" applyNumberFormat="1" applyFont="1" applyProtection="1">
      <protection locked="0"/>
    </xf>
    <xf numFmtId="164" fontId="40" fillId="0" borderId="0" xfId="1" applyNumberFormat="1" applyFont="1" applyBorder="1" applyAlignment="1" applyProtection="1">
      <protection locked="0"/>
    </xf>
    <xf numFmtId="164" fontId="75" fillId="0" borderId="0" xfId="1" applyNumberFormat="1" applyFont="1" applyProtection="1">
      <protection locked="0"/>
    </xf>
    <xf numFmtId="164" fontId="39" fillId="0" borderId="0" xfId="1" applyNumberFormat="1" applyFont="1" applyProtection="1">
      <protection locked="0"/>
    </xf>
    <xf numFmtId="164" fontId="5" fillId="0" borderId="0" xfId="1" applyNumberFormat="1" applyFont="1" applyAlignment="1" applyProtection="1">
      <protection locked="0"/>
    </xf>
    <xf numFmtId="164" fontId="5" fillId="0" borderId="0" xfId="1" applyNumberFormat="1" applyFont="1" applyFill="1" applyBorder="1" applyProtection="1">
      <protection locked="0"/>
    </xf>
    <xf numFmtId="190" fontId="78" fillId="32" borderId="25" xfId="4014" applyNumberFormat="1" applyFont="1" applyFill="1" applyBorder="1" applyAlignment="1" applyProtection="1">
      <alignment horizontal="center"/>
      <protection hidden="1"/>
    </xf>
    <xf numFmtId="0" fontId="3" fillId="0" borderId="0" xfId="0" applyFont="1" applyProtection="1">
      <protection locked="0"/>
    </xf>
    <xf numFmtId="164" fontId="3" fillId="32" borderId="0" xfId="370" applyNumberFormat="1" applyFont="1" applyFill="1" applyBorder="1" applyProtection="1">
      <protection locked="0"/>
    </xf>
    <xf numFmtId="0" fontId="3" fillId="0" borderId="0" xfId="2" applyFont="1" applyProtection="1">
      <protection hidden="1"/>
    </xf>
    <xf numFmtId="0" fontId="3" fillId="0" borderId="0" xfId="2" applyFont="1" applyProtection="1">
      <protection locked="0"/>
    </xf>
    <xf numFmtId="0" fontId="3" fillId="0" borderId="0" xfId="2" applyFont="1" applyAlignment="1" applyProtection="1">
      <protection locked="0"/>
    </xf>
    <xf numFmtId="0" fontId="78" fillId="35" borderId="25" xfId="4014" applyFont="1" applyFill="1" applyBorder="1" applyAlignment="1" applyProtection="1">
      <alignment horizontal="center"/>
      <protection hidden="1"/>
    </xf>
    <xf numFmtId="0" fontId="3" fillId="0" borderId="0" xfId="2498" applyFont="1" applyFill="1" applyBorder="1" applyAlignment="1" applyProtection="1">
      <alignment vertical="center"/>
      <protection locked="0"/>
    </xf>
    <xf numFmtId="164" fontId="3" fillId="34" borderId="5" xfId="1" applyNumberFormat="1" applyFont="1" applyFill="1" applyBorder="1" applyProtection="1">
      <protection hidden="1"/>
    </xf>
    <xf numFmtId="4" fontId="79" fillId="32" borderId="25" xfId="4014" applyNumberFormat="1" applyFont="1" applyFill="1" applyBorder="1" applyAlignment="1" applyProtection="1">
      <alignment horizontal="center"/>
      <protection hidden="1"/>
    </xf>
    <xf numFmtId="0" fontId="75" fillId="36" borderId="25" xfId="0" applyFont="1" applyFill="1" applyBorder="1" applyAlignment="1" applyProtection="1">
      <alignment horizontal="center"/>
      <protection locked="0"/>
    </xf>
    <xf numFmtId="9" fontId="75" fillId="36" borderId="25" xfId="0" applyNumberFormat="1" applyFont="1" applyFill="1" applyBorder="1" applyAlignment="1" applyProtection="1">
      <alignment horizontal="center"/>
      <protection locked="0"/>
    </xf>
    <xf numFmtId="191" fontId="75" fillId="36" borderId="25" xfId="0" applyNumberFormat="1" applyFont="1" applyFill="1" applyBorder="1" applyAlignment="1" applyProtection="1">
      <alignment horizontal="center"/>
      <protection locked="0"/>
    </xf>
    <xf numFmtId="3" fontId="83" fillId="33" borderId="9" xfId="2743" applyNumberFormat="1" applyFont="1" applyFill="1" applyBorder="1" applyAlignment="1" applyProtection="1">
      <alignment horizontal="right" vertical="center"/>
      <protection hidden="1"/>
    </xf>
    <xf numFmtId="3" fontId="83" fillId="34" borderId="9" xfId="2743" applyNumberFormat="1" applyFont="1" applyFill="1" applyBorder="1" applyAlignment="1" applyProtection="1">
      <alignment horizontal="right" vertical="center"/>
      <protection hidden="1"/>
    </xf>
    <xf numFmtId="0" fontId="96" fillId="0" borderId="0" xfId="2" applyFont="1" applyProtection="1">
      <protection locked="0"/>
    </xf>
    <xf numFmtId="0" fontId="94" fillId="0" borderId="0" xfId="0" applyFont="1" applyProtection="1">
      <protection locked="0"/>
    </xf>
    <xf numFmtId="0" fontId="100" fillId="0" borderId="0" xfId="2498" applyFont="1" applyFill="1" applyBorder="1" applyAlignment="1" applyProtection="1">
      <alignment vertical="center"/>
      <protection locked="0"/>
    </xf>
    <xf numFmtId="0" fontId="92" fillId="0" borderId="0" xfId="2498" applyFont="1" applyFill="1" applyBorder="1" applyAlignment="1" applyProtection="1">
      <alignment vertical="center"/>
      <protection locked="0"/>
    </xf>
    <xf numFmtId="164" fontId="92" fillId="0" borderId="0" xfId="1" applyNumberFormat="1" applyFont="1" applyFill="1" applyBorder="1" applyAlignment="1" applyProtection="1">
      <alignment vertical="center"/>
      <protection locked="0"/>
    </xf>
    <xf numFmtId="0" fontId="99" fillId="0" borderId="0" xfId="2498" applyFont="1" applyFill="1" applyBorder="1" applyAlignment="1" applyProtection="1">
      <alignment vertical="center"/>
      <protection locked="0"/>
    </xf>
    <xf numFmtId="0" fontId="96" fillId="0" borderId="0" xfId="2498" applyFont="1" applyFill="1" applyBorder="1" applyAlignment="1" applyProtection="1">
      <alignment vertical="center"/>
      <protection locked="0"/>
    </xf>
    <xf numFmtId="164" fontId="96" fillId="0" borderId="0" xfId="1" applyNumberFormat="1" applyFont="1" applyFill="1" applyBorder="1" applyAlignment="1" applyProtection="1">
      <alignment vertical="center"/>
      <protection locked="0"/>
    </xf>
    <xf numFmtId="0" fontId="99" fillId="0" borderId="0" xfId="2" applyFont="1" applyProtection="1">
      <protection locked="0"/>
    </xf>
    <xf numFmtId="0" fontId="95" fillId="0" borderId="0" xfId="2498" applyFont="1" applyBorder="1" applyAlignment="1" applyProtection="1">
      <alignment vertical="center"/>
      <protection locked="0"/>
    </xf>
    <xf numFmtId="164" fontId="95" fillId="0" borderId="0" xfId="1" applyNumberFormat="1" applyFont="1" applyBorder="1" applyAlignment="1" applyProtection="1">
      <alignment vertical="center"/>
      <protection locked="0"/>
    </xf>
    <xf numFmtId="0" fontId="98" fillId="0" borderId="0" xfId="2498" applyFont="1" applyBorder="1" applyAlignment="1" applyProtection="1">
      <alignment vertical="center"/>
      <protection locked="0"/>
    </xf>
    <xf numFmtId="164" fontId="96" fillId="32" borderId="0" xfId="370" applyNumberFormat="1" applyFont="1" applyFill="1" applyBorder="1" applyProtection="1">
      <protection locked="0"/>
    </xf>
    <xf numFmtId="164" fontId="96" fillId="0" borderId="0" xfId="1" applyNumberFormat="1" applyFont="1" applyProtection="1">
      <protection locked="0"/>
    </xf>
    <xf numFmtId="0" fontId="101" fillId="0" borderId="0" xfId="1931" applyFont="1" applyBorder="1" applyAlignment="1" applyProtection="1">
      <protection locked="0"/>
    </xf>
    <xf numFmtId="164" fontId="101" fillId="0" borderId="0" xfId="1" applyNumberFormat="1" applyFont="1" applyBorder="1" applyAlignment="1" applyProtection="1">
      <protection locked="0"/>
    </xf>
    <xf numFmtId="0" fontId="101" fillId="0" borderId="0" xfId="1931" applyFont="1" applyAlignment="1" applyProtection="1">
      <protection locked="0"/>
    </xf>
    <xf numFmtId="0" fontId="96" fillId="0" borderId="0" xfId="2" applyFont="1" applyProtection="1">
      <protection hidden="1"/>
    </xf>
    <xf numFmtId="0" fontId="102" fillId="0" borderId="0" xfId="2" applyFont="1" applyProtection="1">
      <protection hidden="1"/>
    </xf>
    <xf numFmtId="0" fontId="103" fillId="32" borderId="0" xfId="2" applyFont="1" applyFill="1" applyBorder="1" applyAlignment="1" applyProtection="1">
      <alignment horizontal="center"/>
      <protection hidden="1"/>
    </xf>
    <xf numFmtId="0" fontId="92" fillId="32" borderId="0" xfId="2" applyFont="1" applyFill="1" applyBorder="1" applyProtection="1">
      <protection hidden="1"/>
    </xf>
    <xf numFmtId="0" fontId="92" fillId="0" borderId="0" xfId="2" applyFont="1" applyAlignment="1" applyProtection="1">
      <alignment horizontal="center"/>
      <protection hidden="1"/>
    </xf>
    <xf numFmtId="2" fontId="104" fillId="32" borderId="20" xfId="4014" applyNumberFormat="1" applyFont="1" applyFill="1" applyBorder="1" applyAlignment="1" applyProtection="1">
      <alignment horizontal="center" wrapText="1"/>
      <protection hidden="1"/>
    </xf>
    <xf numFmtId="2" fontId="104" fillId="32" borderId="21" xfId="4014" applyNumberFormat="1" applyFont="1" applyFill="1" applyBorder="1" applyAlignment="1" applyProtection="1">
      <alignment horizontal="center" wrapText="1"/>
      <protection hidden="1"/>
    </xf>
    <xf numFmtId="0" fontId="104" fillId="35" borderId="9" xfId="4014" applyFont="1" applyFill="1" applyBorder="1" applyAlignment="1" applyProtection="1">
      <alignment horizontal="center"/>
      <protection hidden="1"/>
    </xf>
    <xf numFmtId="0" fontId="104" fillId="32" borderId="9" xfId="4014" applyFont="1" applyFill="1" applyBorder="1" applyAlignment="1" applyProtection="1">
      <alignment horizontal="center" wrapText="1"/>
      <protection hidden="1"/>
    </xf>
    <xf numFmtId="4" fontId="93" fillId="33" borderId="9" xfId="2743" applyNumberFormat="1" applyFont="1" applyFill="1" applyBorder="1" applyAlignment="1" applyProtection="1">
      <alignment horizontal="right" vertical="center"/>
      <protection hidden="1"/>
    </xf>
    <xf numFmtId="4" fontId="93" fillId="34" borderId="9" xfId="2743" applyNumberFormat="1" applyFont="1" applyFill="1" applyBorder="1" applyAlignment="1" applyProtection="1">
      <alignment horizontal="right" vertical="center"/>
      <protection hidden="1"/>
    </xf>
    <xf numFmtId="164" fontId="96" fillId="0" borderId="0" xfId="1" applyNumberFormat="1" applyFont="1" applyFill="1" applyBorder="1" applyProtection="1">
      <protection locked="0"/>
    </xf>
    <xf numFmtId="190" fontId="104" fillId="32" borderId="9" xfId="4014" applyNumberFormat="1" applyFont="1" applyFill="1" applyBorder="1" applyAlignment="1" applyProtection="1">
      <alignment horizontal="center"/>
      <protection hidden="1"/>
    </xf>
    <xf numFmtId="164" fontId="94" fillId="0" borderId="0" xfId="1" applyNumberFormat="1" applyFont="1" applyProtection="1">
      <protection locked="0"/>
    </xf>
    <xf numFmtId="0" fontId="107" fillId="0" borderId="0" xfId="0" applyNumberFormat="1" applyFont="1" applyFill="1" applyProtection="1">
      <protection hidden="1"/>
    </xf>
    <xf numFmtId="0" fontId="107" fillId="0" borderId="0" xfId="0" applyNumberFormat="1" applyFont="1" applyFill="1" applyAlignment="1" applyProtection="1">
      <alignment horizontal="center" vertical="center"/>
      <protection hidden="1"/>
    </xf>
    <xf numFmtId="0" fontId="108" fillId="32" borderId="0" xfId="0" applyFont="1" applyFill="1" applyBorder="1" applyAlignment="1" applyProtection="1">
      <alignment horizontal="left"/>
      <protection hidden="1"/>
    </xf>
    <xf numFmtId="0" fontId="97" fillId="0" borderId="0" xfId="0" applyFont="1" applyProtection="1">
      <protection hidden="1"/>
    </xf>
    <xf numFmtId="0" fontId="91" fillId="0" borderId="0" xfId="0" applyFont="1" applyFill="1" applyBorder="1" applyAlignment="1" applyProtection="1">
      <protection hidden="1"/>
    </xf>
    <xf numFmtId="0" fontId="91" fillId="39" borderId="26" xfId="0" applyFont="1" applyFill="1" applyBorder="1" applyAlignment="1" applyProtection="1">
      <alignment horizontal="center"/>
      <protection hidden="1"/>
    </xf>
    <xf numFmtId="0" fontId="91" fillId="39" borderId="20" xfId="0" applyFont="1" applyFill="1" applyBorder="1" applyAlignment="1" applyProtection="1">
      <alignment horizontal="center"/>
      <protection hidden="1"/>
    </xf>
    <xf numFmtId="0" fontId="99" fillId="0" borderId="25" xfId="4017" applyNumberFormat="1" applyFont="1" applyFill="1" applyBorder="1" applyAlignment="1">
      <alignment horizontal="center" vertical="center" wrapText="1"/>
    </xf>
    <xf numFmtId="0" fontId="99" fillId="0" borderId="25" xfId="4017" applyFont="1" applyFill="1" applyBorder="1" applyAlignment="1">
      <alignment horizontal="center" vertical="center" wrapText="1"/>
    </xf>
    <xf numFmtId="0" fontId="99" fillId="0" borderId="25" xfId="4017" quotePrefix="1" applyNumberFormat="1" applyFont="1" applyFill="1" applyBorder="1" applyAlignment="1">
      <alignment horizontal="center" vertical="center"/>
    </xf>
    <xf numFmtId="0" fontId="99" fillId="32" borderId="25" xfId="4016" applyFont="1" applyFill="1" applyBorder="1" applyAlignment="1">
      <alignment horizontal="center" wrapText="1"/>
    </xf>
    <xf numFmtId="0" fontId="99" fillId="32" borderId="22" xfId="4016" applyFont="1" applyFill="1" applyBorder="1" applyAlignment="1">
      <alignment horizontal="center" wrapText="1"/>
    </xf>
    <xf numFmtId="0" fontId="99" fillId="0" borderId="25" xfId="4017" quotePrefix="1" applyNumberFormat="1" applyFont="1" applyFill="1" applyBorder="1" applyAlignment="1">
      <alignment horizontal="center" vertical="center" wrapText="1"/>
    </xf>
    <xf numFmtId="0" fontId="99" fillId="37" borderId="25" xfId="4016" applyFont="1" applyFill="1" applyBorder="1" applyAlignment="1">
      <alignment horizontal="center" wrapText="1"/>
    </xf>
    <xf numFmtId="0" fontId="99" fillId="37" borderId="22" xfId="4016" applyFont="1" applyFill="1" applyBorder="1" applyAlignment="1">
      <alignment horizontal="center" wrapText="1"/>
    </xf>
    <xf numFmtId="0" fontId="99" fillId="32" borderId="25" xfId="4018" applyFont="1" applyFill="1" applyBorder="1" applyAlignment="1">
      <alignment horizontal="center"/>
    </xf>
    <xf numFmtId="0" fontId="99" fillId="32" borderId="22" xfId="4018" applyFont="1" applyFill="1" applyBorder="1" applyAlignment="1">
      <alignment horizontal="center"/>
    </xf>
    <xf numFmtId="0" fontId="99" fillId="37" borderId="25" xfId="4016" applyNumberFormat="1" applyFont="1" applyFill="1" applyBorder="1" applyAlignment="1">
      <alignment horizontal="center"/>
    </xf>
    <xf numFmtId="0" fontId="97" fillId="37" borderId="25" xfId="4016" applyFont="1" applyFill="1" applyBorder="1" applyAlignment="1">
      <alignment horizontal="center" wrapText="1"/>
    </xf>
    <xf numFmtId="0" fontId="97" fillId="37" borderId="22" xfId="4016" applyFont="1" applyFill="1" applyBorder="1" applyAlignment="1">
      <alignment horizontal="center" wrapText="1"/>
    </xf>
    <xf numFmtId="0" fontId="99" fillId="0" borderId="25" xfId="4016" applyFont="1" applyFill="1" applyBorder="1" applyAlignment="1">
      <alignment horizontal="center" wrapText="1"/>
    </xf>
    <xf numFmtId="0" fontId="99" fillId="0" borderId="22" xfId="4016" applyFont="1" applyFill="1" applyBorder="1" applyAlignment="1">
      <alignment horizontal="center" wrapText="1"/>
    </xf>
    <xf numFmtId="0" fontId="97" fillId="0" borderId="0" xfId="0" applyFont="1" applyFill="1" applyProtection="1">
      <protection hidden="1"/>
    </xf>
    <xf numFmtId="0" fontId="99" fillId="37" borderId="21" xfId="4016" applyFont="1" applyFill="1" applyBorder="1" applyAlignment="1">
      <alignment horizontal="center" wrapText="1"/>
    </xf>
    <xf numFmtId="0" fontId="99" fillId="37" borderId="27" xfId="4016" applyFont="1" applyFill="1" applyBorder="1" applyAlignment="1">
      <alignment horizontal="center" wrapText="1"/>
    </xf>
    <xf numFmtId="0" fontId="3" fillId="0" borderId="0" xfId="2498" applyFont="1" applyBorder="1" applyAlignment="1" applyProtection="1">
      <alignment vertical="center"/>
      <protection locked="0"/>
    </xf>
    <xf numFmtId="0" fontId="110" fillId="0" borderId="25" xfId="0" applyFont="1" applyFill="1" applyBorder="1" applyAlignment="1">
      <alignment horizontal="center" vertical="center" wrapText="1"/>
    </xf>
    <xf numFmtId="0" fontId="110" fillId="0" borderId="25" xfId="0" applyFont="1" applyFill="1" applyBorder="1" applyAlignment="1">
      <alignment horizontal="center" vertical="center"/>
    </xf>
    <xf numFmtId="0" fontId="111" fillId="0" borderId="0" xfId="0" applyFont="1"/>
    <xf numFmtId="0" fontId="6" fillId="35" borderId="9" xfId="1932" applyFont="1" applyFill="1" applyBorder="1" applyAlignment="1" applyProtection="1">
      <alignment horizontal="center" vertical="center"/>
      <protection hidden="1"/>
    </xf>
    <xf numFmtId="0" fontId="111" fillId="0" borderId="28" xfId="0" applyFont="1" applyBorder="1"/>
    <xf numFmtId="0" fontId="112" fillId="0" borderId="28" xfId="0" applyFont="1" applyFill="1" applyBorder="1" applyAlignment="1">
      <alignment wrapText="1"/>
    </xf>
    <xf numFmtId="0" fontId="112" fillId="0" borderId="28" xfId="0" applyFont="1" applyFill="1" applyBorder="1" applyAlignment="1">
      <alignment horizontal="center"/>
    </xf>
    <xf numFmtId="16" fontId="112" fillId="0" borderId="28" xfId="0" quotePrefix="1" applyNumberFormat="1" applyFont="1" applyFill="1" applyBorder="1" applyAlignment="1">
      <alignment horizontal="center"/>
    </xf>
    <xf numFmtId="0" fontId="84" fillId="0" borderId="28" xfId="0" applyFont="1" applyFill="1" applyBorder="1" applyAlignment="1">
      <alignment wrapText="1"/>
    </xf>
    <xf numFmtId="0" fontId="84" fillId="0" borderId="28" xfId="0" applyFont="1" applyFill="1" applyBorder="1" applyAlignment="1">
      <alignment horizontal="center"/>
    </xf>
    <xf numFmtId="0" fontId="6" fillId="35" borderId="9" xfId="1932" applyFont="1" applyFill="1" applyBorder="1" applyAlignment="1" applyProtection="1">
      <alignment horizontal="center" vertical="center" wrapText="1"/>
      <protection hidden="1"/>
    </xf>
    <xf numFmtId="0" fontId="113" fillId="0" borderId="28" xfId="0" applyFont="1" applyFill="1" applyBorder="1" applyAlignment="1">
      <alignment vertical="center" wrapText="1"/>
    </xf>
    <xf numFmtId="0" fontId="113" fillId="0" borderId="28" xfId="0" applyFont="1" applyFill="1" applyBorder="1" applyAlignment="1">
      <alignment horizontal="center" vertical="center"/>
    </xf>
    <xf numFmtId="16" fontId="113" fillId="0" borderId="28" xfId="0" quotePrefix="1" applyNumberFormat="1" applyFont="1" applyFill="1" applyBorder="1" applyAlignment="1">
      <alignment horizontal="center" vertical="center"/>
    </xf>
    <xf numFmtId="0" fontId="114" fillId="0" borderId="28" xfId="0" applyFont="1" applyFill="1" applyBorder="1" applyAlignment="1">
      <alignment vertical="center" wrapText="1"/>
    </xf>
    <xf numFmtId="0" fontId="114" fillId="0" borderId="28" xfId="0" applyFont="1" applyFill="1" applyBorder="1" applyAlignment="1">
      <alignment horizontal="center" vertical="center"/>
    </xf>
    <xf numFmtId="43" fontId="39" fillId="0" borderId="0" xfId="1931" applyNumberFormat="1" applyFont="1" applyProtection="1">
      <protection locked="0"/>
    </xf>
    <xf numFmtId="164" fontId="90" fillId="0" borderId="0" xfId="1" applyNumberFormat="1" applyFont="1" applyFill="1" applyBorder="1" applyAlignment="1" applyProtection="1">
      <alignment vertical="center"/>
      <protection locked="0"/>
    </xf>
    <xf numFmtId="9" fontId="90" fillId="0" borderId="0" xfId="2" applyNumberFormat="1" applyFont="1" applyFill="1" applyBorder="1" applyAlignment="1" applyProtection="1">
      <alignment vertical="center"/>
      <protection locked="0"/>
    </xf>
    <xf numFmtId="164" fontId="90" fillId="36" borderId="28" xfId="1" applyNumberFormat="1" applyFont="1" applyFill="1" applyBorder="1" applyProtection="1">
      <protection locked="0"/>
    </xf>
    <xf numFmtId="191" fontId="90" fillId="36" borderId="28" xfId="4015" applyNumberFormat="1" applyFont="1" applyFill="1" applyBorder="1" applyProtection="1">
      <protection locked="0"/>
    </xf>
    <xf numFmtId="164" fontId="90" fillId="36" borderId="28" xfId="1" applyNumberFormat="1" applyFont="1" applyFill="1" applyBorder="1" applyAlignment="1" applyProtection="1">
      <alignment vertical="center"/>
      <protection locked="0"/>
    </xf>
    <xf numFmtId="9" fontId="90" fillId="36" borderId="28" xfId="2" applyNumberFormat="1" applyFont="1" applyFill="1" applyBorder="1" applyAlignment="1" applyProtection="1">
      <alignment vertical="center"/>
      <protection locked="0"/>
    </xf>
    <xf numFmtId="164" fontId="106" fillId="0" borderId="0" xfId="1" applyNumberFormat="1" applyFont="1" applyFill="1" applyBorder="1" applyAlignment="1" applyProtection="1">
      <alignment vertical="center"/>
      <protection locked="0"/>
    </xf>
    <xf numFmtId="9" fontId="106" fillId="0" borderId="0" xfId="2" applyNumberFormat="1" applyFont="1" applyFill="1" applyBorder="1" applyAlignment="1" applyProtection="1">
      <alignment vertical="center"/>
      <protection locked="0"/>
    </xf>
    <xf numFmtId="164" fontId="106" fillId="36" borderId="28" xfId="1" applyNumberFormat="1" applyFont="1" applyFill="1" applyBorder="1" applyProtection="1">
      <protection locked="0"/>
    </xf>
    <xf numFmtId="191" fontId="106" fillId="36" borderId="28" xfId="4015" applyNumberFormat="1" applyFont="1" applyFill="1" applyBorder="1" applyProtection="1">
      <protection locked="0"/>
    </xf>
    <xf numFmtId="0" fontId="76" fillId="0" borderId="0" xfId="2" applyFont="1" applyAlignment="1" applyProtection="1">
      <alignment horizontal="center" vertical="center"/>
      <protection hidden="1"/>
    </xf>
    <xf numFmtId="0" fontId="88" fillId="32" borderId="22" xfId="4014" applyFont="1" applyFill="1" applyBorder="1" applyAlignment="1" applyProtection="1">
      <alignment horizontal="center"/>
      <protection hidden="1"/>
    </xf>
    <xf numFmtId="0" fontId="88" fillId="32" borderId="5" xfId="4014" applyFont="1" applyFill="1" applyBorder="1" applyAlignment="1" applyProtection="1">
      <alignment horizontal="center"/>
      <protection hidden="1"/>
    </xf>
    <xf numFmtId="0" fontId="88" fillId="32" borderId="23" xfId="4014" applyFont="1" applyFill="1" applyBorder="1" applyAlignment="1" applyProtection="1">
      <alignment horizontal="center"/>
      <protection hidden="1"/>
    </xf>
    <xf numFmtId="0" fontId="91" fillId="0" borderId="0" xfId="2" applyFont="1" applyAlignment="1" applyProtection="1">
      <alignment horizontal="center" vertical="center"/>
      <protection hidden="1"/>
    </xf>
    <xf numFmtId="0" fontId="105" fillId="32" borderId="22" xfId="4014" applyFont="1" applyFill="1" applyBorder="1" applyAlignment="1" applyProtection="1">
      <alignment horizontal="center"/>
      <protection hidden="1"/>
    </xf>
    <xf numFmtId="0" fontId="105" fillId="32" borderId="5" xfId="4014" applyFont="1" applyFill="1" applyBorder="1" applyAlignment="1" applyProtection="1">
      <alignment horizontal="center"/>
      <protection hidden="1"/>
    </xf>
    <xf numFmtId="0" fontId="105" fillId="32" borderId="23" xfId="4014" applyFont="1" applyFill="1" applyBorder="1" applyAlignment="1" applyProtection="1">
      <alignment horizontal="center"/>
      <protection hidden="1"/>
    </xf>
    <xf numFmtId="0" fontId="76" fillId="0" borderId="24" xfId="1932" applyFont="1" applyBorder="1" applyAlignment="1" applyProtection="1">
      <alignment horizontal="center" vertical="center"/>
      <protection hidden="1"/>
    </xf>
    <xf numFmtId="0" fontId="80" fillId="0" borderId="22" xfId="0" applyFont="1" applyBorder="1" applyAlignment="1" applyProtection="1">
      <alignment horizontal="center" vertical="center"/>
      <protection hidden="1"/>
    </xf>
    <xf numFmtId="0" fontId="80" fillId="0" borderId="5" xfId="0" applyFont="1" applyBorder="1" applyAlignment="1" applyProtection="1">
      <alignment horizontal="center" vertical="center"/>
      <protection hidden="1"/>
    </xf>
    <xf numFmtId="0" fontId="91" fillId="38" borderId="26" xfId="0" applyFont="1" applyFill="1" applyBorder="1" applyAlignment="1" applyProtection="1">
      <alignment horizontal="center"/>
      <protection hidden="1"/>
    </xf>
    <xf numFmtId="0" fontId="91" fillId="38" borderId="20" xfId="0" applyFont="1" applyFill="1" applyBorder="1" applyAlignment="1" applyProtection="1">
      <alignment horizontal="center"/>
      <protection hidden="1"/>
    </xf>
    <xf numFmtId="0" fontId="109" fillId="32" borderId="20" xfId="0" applyFont="1" applyFill="1" applyBorder="1" applyAlignment="1" applyProtection="1">
      <alignment horizontal="center" vertical="center"/>
      <protection hidden="1"/>
    </xf>
    <xf numFmtId="0" fontId="109" fillId="32" borderId="21" xfId="0" applyFont="1" applyFill="1" applyBorder="1" applyAlignment="1" applyProtection="1">
      <alignment horizontal="center" vertical="center"/>
      <protection hidden="1"/>
    </xf>
  </cellXfs>
  <cellStyles count="4019">
    <cellStyle name="_Comparative Pricing Model_JP" xfId="3"/>
    <cellStyle name="0,0&#10;&#10;NA&#10;&#10;" xfId="4"/>
    <cellStyle name="0,0&#10;&#10;NA&#10;&#10; 2" xfId="5"/>
    <cellStyle name="0,0&#10;&#10;NA&#10;&#10; 3" xfId="6"/>
    <cellStyle name="0,0&#10;&#10;NA&#10;&#10; 4" xfId="7"/>
    <cellStyle name="0,0&#10;&#10;NA&#10;&#10; 5" xfId="8"/>
    <cellStyle name="0,0&#10;&#10;NA&#10;&#10; 6" xfId="9"/>
    <cellStyle name="0,0_x000d_&#10;NA_x000d_&#10;" xfId="10"/>
    <cellStyle name="0,0_x000d_&#10;NA_x000d_&#10; 2" xfId="11"/>
    <cellStyle name="0,0_x000d_&#10;NA_x000d_&#10; 3" xfId="12"/>
    <cellStyle name="0,0_x000d_&#10;NA_x000d_&#10; 4" xfId="13"/>
    <cellStyle name="0,0_x000d_&#10;NA_x000d_&#10; 5" xfId="14"/>
    <cellStyle name="0,0_x000d_&#10;NA_x000d_&#10; 6" xfId="15"/>
    <cellStyle name="20% - Accent1 2" xfId="16"/>
    <cellStyle name="20% - Accent1 2 2" xfId="17"/>
    <cellStyle name="20% - Accent1 2 3" xfId="18"/>
    <cellStyle name="20% - Accent1 2 4" xfId="19"/>
    <cellStyle name="20% - Accent1 2 5" xfId="20"/>
    <cellStyle name="20% - Accent1 2 6" xfId="21"/>
    <cellStyle name="20% - Accent1 2 7" xfId="22"/>
    <cellStyle name="20% - Accent2 2" xfId="23"/>
    <cellStyle name="20% - Accent2 2 2" xfId="24"/>
    <cellStyle name="20% - Accent2 2 3" xfId="25"/>
    <cellStyle name="20% - Accent2 2 4" xfId="26"/>
    <cellStyle name="20% - Accent2 2 5" xfId="27"/>
    <cellStyle name="20% - Accent2 2 6" xfId="28"/>
    <cellStyle name="20% - Accent2 2 7" xfId="29"/>
    <cellStyle name="20% - Accent3 2" xfId="30"/>
    <cellStyle name="20% - Accent3 2 2" xfId="31"/>
    <cellStyle name="20% - Accent3 2 3" xfId="32"/>
    <cellStyle name="20% - Accent3 2 4" xfId="33"/>
    <cellStyle name="20% - Accent3 2 5" xfId="34"/>
    <cellStyle name="20% - Accent3 2 6" xfId="35"/>
    <cellStyle name="20% - Accent3 2 7" xfId="36"/>
    <cellStyle name="20% - Accent4 2" xfId="37"/>
    <cellStyle name="20% - Accent4 2 2" xfId="38"/>
    <cellStyle name="20% - Accent4 2 3" xfId="39"/>
    <cellStyle name="20% - Accent4 2 4" xfId="40"/>
    <cellStyle name="20% - Accent4 2 5" xfId="41"/>
    <cellStyle name="20% - Accent4 2 6" xfId="42"/>
    <cellStyle name="20% - Accent4 2 7" xfId="43"/>
    <cellStyle name="20% - Accent5 2" xfId="44"/>
    <cellStyle name="20% - Accent5 2 2" xfId="45"/>
    <cellStyle name="20% - Accent5 2 3" xfId="46"/>
    <cellStyle name="20% - Accent5 2 4" xfId="47"/>
    <cellStyle name="20% - Accent5 2 5" xfId="48"/>
    <cellStyle name="20% - Accent5 2 6" xfId="49"/>
    <cellStyle name="20% - Accent5 2 7" xfId="50"/>
    <cellStyle name="20% - Accent6 2" xfId="51"/>
    <cellStyle name="20% - Accent6 2 2" xfId="52"/>
    <cellStyle name="20% - Accent6 2 3" xfId="53"/>
    <cellStyle name="20% - Accent6 2 4" xfId="54"/>
    <cellStyle name="20% - Accent6 2 5" xfId="55"/>
    <cellStyle name="20% - Accent6 2 6" xfId="56"/>
    <cellStyle name="20% - Accent6 2 7" xfId="57"/>
    <cellStyle name="40% - Accent1 2" xfId="58"/>
    <cellStyle name="40% - Accent1 2 2" xfId="59"/>
    <cellStyle name="40% - Accent1 2 3" xfId="60"/>
    <cellStyle name="40% - Accent1 2 4" xfId="61"/>
    <cellStyle name="40% - Accent1 2 5" xfId="62"/>
    <cellStyle name="40% - Accent1 2 6" xfId="63"/>
    <cellStyle name="40% - Accent1 2 7" xfId="64"/>
    <cellStyle name="40% - Accent2 2" xfId="65"/>
    <cellStyle name="40% - Accent2 2 2" xfId="66"/>
    <cellStyle name="40% - Accent2 2 3" xfId="67"/>
    <cellStyle name="40% - Accent2 2 4" xfId="68"/>
    <cellStyle name="40% - Accent2 2 5" xfId="69"/>
    <cellStyle name="40% - Accent2 2 6" xfId="70"/>
    <cellStyle name="40% - Accent2 2 7" xfId="71"/>
    <cellStyle name="40% - Accent3 2" xfId="72"/>
    <cellStyle name="40% - Accent3 2 2" xfId="73"/>
    <cellStyle name="40% - Accent3 2 3" xfId="74"/>
    <cellStyle name="40% - Accent3 2 4" xfId="75"/>
    <cellStyle name="40% - Accent3 2 5" xfId="76"/>
    <cellStyle name="40% - Accent3 2 6" xfId="77"/>
    <cellStyle name="40% - Accent3 2 7" xfId="78"/>
    <cellStyle name="40% - Accent4 2" xfId="79"/>
    <cellStyle name="40% - Accent4 2 2" xfId="80"/>
    <cellStyle name="40% - Accent4 2 3" xfId="81"/>
    <cellStyle name="40% - Accent4 2 4" xfId="82"/>
    <cellStyle name="40% - Accent4 2 5" xfId="83"/>
    <cellStyle name="40% - Accent4 2 6" xfId="84"/>
    <cellStyle name="40% - Accent4 2 7" xfId="85"/>
    <cellStyle name="40% - Accent5 2" xfId="86"/>
    <cellStyle name="40% - Accent5 2 2" xfId="87"/>
    <cellStyle name="40% - Accent5 2 3" xfId="88"/>
    <cellStyle name="40% - Accent5 2 4" xfId="89"/>
    <cellStyle name="40% - Accent5 2 5" xfId="90"/>
    <cellStyle name="40% - Accent5 2 6" xfId="91"/>
    <cellStyle name="40% - Accent5 2 7" xfId="92"/>
    <cellStyle name="40% - Accent6 2" xfId="93"/>
    <cellStyle name="40% - Accent6 2 2" xfId="94"/>
    <cellStyle name="40% - Accent6 2 3" xfId="95"/>
    <cellStyle name="40% - Accent6 2 4" xfId="96"/>
    <cellStyle name="40% - Accent6 2 5" xfId="97"/>
    <cellStyle name="40% - Accent6 2 6" xfId="98"/>
    <cellStyle name="40% - Accent6 2 7" xfId="99"/>
    <cellStyle name="60% - Accent1 2" xfId="100"/>
    <cellStyle name="60% - Accent2 2" xfId="101"/>
    <cellStyle name="60% - Accent3 2" xfId="102"/>
    <cellStyle name="60% - Accent4 2" xfId="103"/>
    <cellStyle name="60% - Accent5 2" xfId="104"/>
    <cellStyle name="60% - Accent6 2" xfId="105"/>
    <cellStyle name="90 degree heading" xfId="106"/>
    <cellStyle name="Accent1 2" xfId="107"/>
    <cellStyle name="Accent2 2" xfId="108"/>
    <cellStyle name="Accent3 2" xfId="109"/>
    <cellStyle name="Accent4 2" xfId="110"/>
    <cellStyle name="Accent5 2" xfId="111"/>
    <cellStyle name="Accent6 2" xfId="112"/>
    <cellStyle name="args.style" xfId="113"/>
    <cellStyle name="args.style 10" xfId="114"/>
    <cellStyle name="args.style 10 2" xfId="115"/>
    <cellStyle name="args.style 10 2 2" xfId="116"/>
    <cellStyle name="args.style 10 2_Xl0000326" xfId="117"/>
    <cellStyle name="args.style 10 3" xfId="118"/>
    <cellStyle name="args.style 10 4" xfId="119"/>
    <cellStyle name="args.style 10 5" xfId="120"/>
    <cellStyle name="args.style 10 6" xfId="121"/>
    <cellStyle name="args.style 10_Xl0000326" xfId="122"/>
    <cellStyle name="args.style 11" xfId="123"/>
    <cellStyle name="args.style 12" xfId="124"/>
    <cellStyle name="args.style 13" xfId="125"/>
    <cellStyle name="args.style 14" xfId="126"/>
    <cellStyle name="args.style 14 2" xfId="127"/>
    <cellStyle name="args.style 14_Xl0000326" xfId="128"/>
    <cellStyle name="args.style 15" xfId="129"/>
    <cellStyle name="args.style 15 2" xfId="130"/>
    <cellStyle name="args.style 15_Xl0000326" xfId="131"/>
    <cellStyle name="args.style 16" xfId="132"/>
    <cellStyle name="args.style 16 2" xfId="133"/>
    <cellStyle name="args.style 16_Xl0000326" xfId="134"/>
    <cellStyle name="args.style 17" xfId="135"/>
    <cellStyle name="args.style 18" xfId="136"/>
    <cellStyle name="args.style 19" xfId="137"/>
    <cellStyle name="args.style 2" xfId="138"/>
    <cellStyle name="args.style 2 2" xfId="139"/>
    <cellStyle name="args.style 2 3" xfId="140"/>
    <cellStyle name="args.style 2 4" xfId="141"/>
    <cellStyle name="args.style 2 5" xfId="142"/>
    <cellStyle name="args.style 2 6" xfId="143"/>
    <cellStyle name="args.style 2_Xl0000326" xfId="144"/>
    <cellStyle name="args.style 3" xfId="145"/>
    <cellStyle name="args.style 4" xfId="146"/>
    <cellStyle name="args.style 5" xfId="147"/>
    <cellStyle name="args.style 6" xfId="148"/>
    <cellStyle name="args.style 7" xfId="149"/>
    <cellStyle name="args.style 8" xfId="150"/>
    <cellStyle name="args.style 9" xfId="151"/>
    <cellStyle name="args.style_Xl0000326" xfId="152"/>
    <cellStyle name="Bad 2" xfId="153"/>
    <cellStyle name="Calc Currency (0)" xfId="154"/>
    <cellStyle name="Calc Currency (0) 10" xfId="155"/>
    <cellStyle name="Calc Currency (0) 10 2" xfId="156"/>
    <cellStyle name="Calc Currency (0) 10 2 2" xfId="157"/>
    <cellStyle name="Calc Currency (0) 10 2_Xl0000326" xfId="158"/>
    <cellStyle name="Calc Currency (0) 10 3" xfId="159"/>
    <cellStyle name="Calc Currency (0) 10 4" xfId="160"/>
    <cellStyle name="Calc Currency (0) 10 5" xfId="161"/>
    <cellStyle name="Calc Currency (0) 10 6" xfId="162"/>
    <cellStyle name="Calc Currency (0) 10_Xl0000326" xfId="163"/>
    <cellStyle name="Calc Currency (0) 11" xfId="164"/>
    <cellStyle name="Calc Currency (0) 12" xfId="165"/>
    <cellStyle name="Calc Currency (0) 13" xfId="166"/>
    <cellStyle name="Calc Currency (0) 14" xfId="167"/>
    <cellStyle name="Calc Currency (0) 14 2" xfId="168"/>
    <cellStyle name="Calc Currency (0) 14_Xl0000326" xfId="169"/>
    <cellStyle name="Calc Currency (0) 15" xfId="170"/>
    <cellStyle name="Calc Currency (0) 15 2" xfId="171"/>
    <cellStyle name="Calc Currency (0) 15_Xl0000326" xfId="172"/>
    <cellStyle name="Calc Currency (0) 16" xfId="173"/>
    <cellStyle name="Calc Currency (0) 16 2" xfId="174"/>
    <cellStyle name="Calc Currency (0) 16_Xl0000326" xfId="175"/>
    <cellStyle name="Calc Currency (0) 17" xfId="176"/>
    <cellStyle name="Calc Currency (0) 18" xfId="177"/>
    <cellStyle name="Calc Currency (0) 19" xfId="178"/>
    <cellStyle name="Calc Currency (0) 2" xfId="179"/>
    <cellStyle name="Calc Currency (0) 2 10" xfId="180"/>
    <cellStyle name="Calc Currency (0) 2 11" xfId="181"/>
    <cellStyle name="Calc Currency (0) 2 12" xfId="182"/>
    <cellStyle name="Calc Currency (0) 2 13" xfId="183"/>
    <cellStyle name="Calc Currency (0) 2 13 2" xfId="184"/>
    <cellStyle name="Calc Currency (0) 2 13_Xl0000326" xfId="185"/>
    <cellStyle name="Calc Currency (0) 2 14" xfId="186"/>
    <cellStyle name="Calc Currency (0) 2 15" xfId="187"/>
    <cellStyle name="Calc Currency (0) 2 16" xfId="188"/>
    <cellStyle name="Calc Currency (0) 2 2" xfId="189"/>
    <cellStyle name="Calc Currency (0) 2 2 2" xfId="190"/>
    <cellStyle name="Calc Currency (0) 2 2 2 2" xfId="191"/>
    <cellStyle name="Calc Currency (0) 2 2 2 2 2" xfId="192"/>
    <cellStyle name="Calc Currency (0) 2 2 2 2 2 2" xfId="193"/>
    <cellStyle name="Calc Currency (0) 2 2 2 2 2_Xl0000326" xfId="194"/>
    <cellStyle name="Calc Currency (0) 2 2 2 2 3" xfId="195"/>
    <cellStyle name="Calc Currency (0) 2 2 2 2 4" xfId="196"/>
    <cellStyle name="Calc Currency (0) 2 2 2 2 5" xfId="197"/>
    <cellStyle name="Calc Currency (0) 2 2 2 2 6" xfId="198"/>
    <cellStyle name="Calc Currency (0) 2 2 2 2_Xl0000326" xfId="199"/>
    <cellStyle name="Calc Currency (0) 2 2 2 3" xfId="200"/>
    <cellStyle name="Calc Currency (0) 2 2 2 4" xfId="201"/>
    <cellStyle name="Calc Currency (0) 2 2 2 5" xfId="202"/>
    <cellStyle name="Calc Currency (0) 2 2 2 6" xfId="203"/>
    <cellStyle name="Calc Currency (0) 2 2 2 6 2" xfId="204"/>
    <cellStyle name="Calc Currency (0) 2 2 2 6_Xl0000326" xfId="205"/>
    <cellStyle name="Calc Currency (0) 2 2 2 7" xfId="206"/>
    <cellStyle name="Calc Currency (0) 2 2 2 8" xfId="207"/>
    <cellStyle name="Calc Currency (0) 2 2 2 9" xfId="208"/>
    <cellStyle name="Calc Currency (0) 2 2 2_Xl0000326" xfId="209"/>
    <cellStyle name="Calc Currency (0) 2 2 3" xfId="210"/>
    <cellStyle name="Calc Currency (0) 2 2 3 2" xfId="211"/>
    <cellStyle name="Calc Currency (0) 2 2 3 2 2" xfId="212"/>
    <cellStyle name="Calc Currency (0) 2 2 3 2_Xl0000326" xfId="213"/>
    <cellStyle name="Calc Currency (0) 2 2 3 3" xfId="214"/>
    <cellStyle name="Calc Currency (0) 2 2 3 4" xfId="215"/>
    <cellStyle name="Calc Currency (0) 2 2 3 5" xfId="216"/>
    <cellStyle name="Calc Currency (0) 2 2 3 6" xfId="217"/>
    <cellStyle name="Calc Currency (0) 2 2 3_Xl0000326" xfId="218"/>
    <cellStyle name="Calc Currency (0) 2 2 4" xfId="219"/>
    <cellStyle name="Calc Currency (0) 2 2 5" xfId="220"/>
    <cellStyle name="Calc Currency (0) 2 2 6" xfId="221"/>
    <cellStyle name="Calc Currency (0) 2 2 6 2" xfId="222"/>
    <cellStyle name="Calc Currency (0) 2 2 6_Xl0000326" xfId="223"/>
    <cellStyle name="Calc Currency (0) 2 2 7" xfId="224"/>
    <cellStyle name="Calc Currency (0) 2 2 8" xfId="225"/>
    <cellStyle name="Calc Currency (0) 2 2 9" xfId="226"/>
    <cellStyle name="Calc Currency (0) 2 2_Xl0000326" xfId="227"/>
    <cellStyle name="Calc Currency (0) 2 3" xfId="228"/>
    <cellStyle name="Calc Currency (0) 2 4" xfId="229"/>
    <cellStyle name="Calc Currency (0) 2 5" xfId="230"/>
    <cellStyle name="Calc Currency (0) 2 6" xfId="231"/>
    <cellStyle name="Calc Currency (0) 2 7" xfId="232"/>
    <cellStyle name="Calc Currency (0) 2 8" xfId="233"/>
    <cellStyle name="Calc Currency (0) 2 9" xfId="234"/>
    <cellStyle name="Calc Currency (0) 2 9 2" xfId="235"/>
    <cellStyle name="Calc Currency (0) 2 9 2 2" xfId="236"/>
    <cellStyle name="Calc Currency (0) 2 9 2_Xl0000326" xfId="237"/>
    <cellStyle name="Calc Currency (0) 2 9 3" xfId="238"/>
    <cellStyle name="Calc Currency (0) 2 9 4" xfId="239"/>
    <cellStyle name="Calc Currency (0) 2 9 5" xfId="240"/>
    <cellStyle name="Calc Currency (0) 2 9 6" xfId="241"/>
    <cellStyle name="Calc Currency (0) 2 9_Xl0000326" xfId="242"/>
    <cellStyle name="Calc Currency (0) 2_Xl0000326" xfId="243"/>
    <cellStyle name="Calc Currency (0) 20" xfId="244"/>
    <cellStyle name="Calc Currency (0) 3" xfId="245"/>
    <cellStyle name="Calc Currency (0) 3 2" xfId="246"/>
    <cellStyle name="Calc Currency (0) 3 2 2" xfId="247"/>
    <cellStyle name="Calc Currency (0) 3 2 2 2" xfId="248"/>
    <cellStyle name="Calc Currency (0) 3 2 2 2 2" xfId="249"/>
    <cellStyle name="Calc Currency (0) 3 2 2 2_Xl0000326" xfId="250"/>
    <cellStyle name="Calc Currency (0) 3 2 2 3" xfId="251"/>
    <cellStyle name="Calc Currency (0) 3 2 2 4" xfId="252"/>
    <cellStyle name="Calc Currency (0) 3 2 2 5" xfId="253"/>
    <cellStyle name="Calc Currency (0) 3 2 2 6" xfId="254"/>
    <cellStyle name="Calc Currency (0) 3 2 2_Xl0000326" xfId="255"/>
    <cellStyle name="Calc Currency (0) 3 2 3" xfId="256"/>
    <cellStyle name="Calc Currency (0) 3 2 4" xfId="257"/>
    <cellStyle name="Calc Currency (0) 3 2 5" xfId="258"/>
    <cellStyle name="Calc Currency (0) 3 2 6" xfId="259"/>
    <cellStyle name="Calc Currency (0) 3 2 6 2" xfId="260"/>
    <cellStyle name="Calc Currency (0) 3 2 6_Xl0000326" xfId="261"/>
    <cellStyle name="Calc Currency (0) 3 2 7" xfId="262"/>
    <cellStyle name="Calc Currency (0) 3 2 8" xfId="263"/>
    <cellStyle name="Calc Currency (0) 3 2 9" xfId="264"/>
    <cellStyle name="Calc Currency (0) 3 2_Xl0000326" xfId="265"/>
    <cellStyle name="Calc Currency (0) 3 3" xfId="266"/>
    <cellStyle name="Calc Currency (0) 3 3 2" xfId="267"/>
    <cellStyle name="Calc Currency (0) 3 3 2 2" xfId="268"/>
    <cellStyle name="Calc Currency (0) 3 3 2_Xl0000326" xfId="269"/>
    <cellStyle name="Calc Currency (0) 3 3 3" xfId="270"/>
    <cellStyle name="Calc Currency (0) 3 3 4" xfId="271"/>
    <cellStyle name="Calc Currency (0) 3 3 5" xfId="272"/>
    <cellStyle name="Calc Currency (0) 3 3 6" xfId="273"/>
    <cellStyle name="Calc Currency (0) 3 3_Xl0000326" xfId="274"/>
    <cellStyle name="Calc Currency (0) 3 4" xfId="275"/>
    <cellStyle name="Calc Currency (0) 3 5" xfId="276"/>
    <cellStyle name="Calc Currency (0) 3 6" xfId="277"/>
    <cellStyle name="Calc Currency (0) 3 6 2" xfId="278"/>
    <cellStyle name="Calc Currency (0) 3 6_Xl0000326" xfId="279"/>
    <cellStyle name="Calc Currency (0) 3 7" xfId="280"/>
    <cellStyle name="Calc Currency (0) 3 8" xfId="281"/>
    <cellStyle name="Calc Currency (0) 3 9" xfId="282"/>
    <cellStyle name="Calc Currency (0) 3_Xl0000326" xfId="283"/>
    <cellStyle name="Calc Currency (0) 4" xfId="284"/>
    <cellStyle name="Calc Currency (0) 5" xfId="285"/>
    <cellStyle name="Calc Currency (0) 6" xfId="286"/>
    <cellStyle name="Calc Currency (0) 7" xfId="287"/>
    <cellStyle name="Calc Currency (0) 8" xfId="288"/>
    <cellStyle name="Calc Currency (0) 8 2" xfId="289"/>
    <cellStyle name="Calc Currency (0) 8 3" xfId="290"/>
    <cellStyle name="Calc Currency (0) 8 4" xfId="291"/>
    <cellStyle name="Calc Currency (0) 8 5" xfId="292"/>
    <cellStyle name="Calc Currency (0) 8 6" xfId="293"/>
    <cellStyle name="Calc Currency (0) 8_Xl0000326" xfId="294"/>
    <cellStyle name="Calc Currency (0) 9" xfId="295"/>
    <cellStyle name="Calc Currency (0) 9 2" xfId="296"/>
    <cellStyle name="Calc Currency (0) 9 3" xfId="297"/>
    <cellStyle name="Calc Currency (0) 9 4" xfId="298"/>
    <cellStyle name="Calc Currency (0) 9 5" xfId="299"/>
    <cellStyle name="Calc Currency (0) 9 6" xfId="300"/>
    <cellStyle name="Calc Currency (0) 9_Xl0000326" xfId="301"/>
    <cellStyle name="Calc Currency (0)_Xl0000326" xfId="302"/>
    <cellStyle name="Calc Currency (2)" xfId="303"/>
    <cellStyle name="Calc Percent (0)" xfId="304"/>
    <cellStyle name="Calc Percent (1)" xfId="305"/>
    <cellStyle name="Calc Percent (2)" xfId="306"/>
    <cellStyle name="Calc Units (0)" xfId="307"/>
    <cellStyle name="Calc Units (1)" xfId="308"/>
    <cellStyle name="Calc Units (2)" xfId="309"/>
    <cellStyle name="Calculation 2" xfId="310"/>
    <cellStyle name="Center" xfId="311"/>
    <cellStyle name="Check Cell 2" xfId="312"/>
    <cellStyle name="Comma" xfId="1" builtinId="3"/>
    <cellStyle name="Comma [00]" xfId="313"/>
    <cellStyle name="Comma 10 2" xfId="314"/>
    <cellStyle name="Comma 10 3" xfId="315"/>
    <cellStyle name="Comma 10 4" xfId="316"/>
    <cellStyle name="Comma 10 5" xfId="317"/>
    <cellStyle name="Comma 10 6" xfId="318"/>
    <cellStyle name="Comma 10 7" xfId="319"/>
    <cellStyle name="Comma 11 2" xfId="320"/>
    <cellStyle name="Comma 11 3" xfId="321"/>
    <cellStyle name="Comma 11 4" xfId="322"/>
    <cellStyle name="Comma 11 5" xfId="323"/>
    <cellStyle name="Comma 11 6" xfId="324"/>
    <cellStyle name="Comma 11 7" xfId="325"/>
    <cellStyle name="Comma 12 2" xfId="326"/>
    <cellStyle name="Comma 13 2" xfId="327"/>
    <cellStyle name="Comma 14" xfId="328"/>
    <cellStyle name="Comma 14 2" xfId="329"/>
    <cellStyle name="Comma 14 3" xfId="330"/>
    <cellStyle name="Comma 14 4" xfId="331"/>
    <cellStyle name="Comma 14 5" xfId="332"/>
    <cellStyle name="Comma 14 6" xfId="333"/>
    <cellStyle name="Comma 14 7" xfId="334"/>
    <cellStyle name="Comma 15" xfId="335"/>
    <cellStyle name="Comma 15 2" xfId="336"/>
    <cellStyle name="Comma 15 3" xfId="337"/>
    <cellStyle name="Comma 15 4" xfId="338"/>
    <cellStyle name="Comma 15 5" xfId="339"/>
    <cellStyle name="Comma 15 6" xfId="340"/>
    <cellStyle name="Comma 15 7" xfId="341"/>
    <cellStyle name="Comma 16" xfId="342"/>
    <cellStyle name="Comma 16 2" xfId="343"/>
    <cellStyle name="Comma 16 3" xfId="344"/>
    <cellStyle name="Comma 16 4" xfId="345"/>
    <cellStyle name="Comma 16 5" xfId="346"/>
    <cellStyle name="Comma 16 6" xfId="347"/>
    <cellStyle name="Comma 16 7" xfId="348"/>
    <cellStyle name="Comma 17" xfId="349"/>
    <cellStyle name="Comma 17 2" xfId="350"/>
    <cellStyle name="Comma 17 3" xfId="351"/>
    <cellStyle name="Comma 17 4" xfId="352"/>
    <cellStyle name="Comma 17 5" xfId="353"/>
    <cellStyle name="Comma 17 6" xfId="354"/>
    <cellStyle name="Comma 17 7" xfId="355"/>
    <cellStyle name="Comma 18" xfId="356"/>
    <cellStyle name="Comma 18 2" xfId="357"/>
    <cellStyle name="Comma 18 3" xfId="358"/>
    <cellStyle name="Comma 18 4" xfId="359"/>
    <cellStyle name="Comma 18 5" xfId="360"/>
    <cellStyle name="Comma 18 6" xfId="361"/>
    <cellStyle name="Comma 18 7" xfId="362"/>
    <cellStyle name="Comma 19" xfId="363"/>
    <cellStyle name="Comma 19 2" xfId="364"/>
    <cellStyle name="Comma 19 3" xfId="365"/>
    <cellStyle name="Comma 19 4" xfId="366"/>
    <cellStyle name="Comma 19 5" xfId="367"/>
    <cellStyle name="Comma 19 6" xfId="368"/>
    <cellStyle name="Comma 19 7" xfId="369"/>
    <cellStyle name="Comma 2" xfId="370"/>
    <cellStyle name="Comma 2 10" xfId="371"/>
    <cellStyle name="Comma 2 10 2" xfId="372"/>
    <cellStyle name="Comma 2 10 3" xfId="373"/>
    <cellStyle name="Comma 2 10 4" xfId="374"/>
    <cellStyle name="Comma 2 10 5" xfId="375"/>
    <cellStyle name="Comma 2 10 6" xfId="376"/>
    <cellStyle name="Comma 2 10 7" xfId="3944"/>
    <cellStyle name="Comma 2 11" xfId="377"/>
    <cellStyle name="Comma 2 12" xfId="378"/>
    <cellStyle name="Comma 2 13" xfId="379"/>
    <cellStyle name="Comma 2 14" xfId="380"/>
    <cellStyle name="Comma 2 15" xfId="381"/>
    <cellStyle name="Comma 2 16" xfId="382"/>
    <cellStyle name="Comma 2 17" xfId="383"/>
    <cellStyle name="Comma 2 18" xfId="384"/>
    <cellStyle name="Comma 2 19" xfId="385"/>
    <cellStyle name="Comma 2 2" xfId="386"/>
    <cellStyle name="Comma 2 2 10" xfId="387"/>
    <cellStyle name="Comma 2 2 11" xfId="388"/>
    <cellStyle name="Comma 2 2 12" xfId="389"/>
    <cellStyle name="Comma 2 2 13" xfId="390"/>
    <cellStyle name="Comma 2 2 14" xfId="391"/>
    <cellStyle name="Comma 2 2 15" xfId="392"/>
    <cellStyle name="Comma 2 2 16" xfId="393"/>
    <cellStyle name="Comma 2 2 17" xfId="394"/>
    <cellStyle name="Comma 2 2 18" xfId="395"/>
    <cellStyle name="Comma 2 2 19" xfId="396"/>
    <cellStyle name="Comma 2 2 2" xfId="397"/>
    <cellStyle name="Comma 2 2 20" xfId="3945"/>
    <cellStyle name="Comma 2 2 3" xfId="398"/>
    <cellStyle name="Comma 2 2 3 2" xfId="399"/>
    <cellStyle name="Comma 2 2 4" xfId="400"/>
    <cellStyle name="Comma 2 2 5" xfId="401"/>
    <cellStyle name="Comma 2 2 6" xfId="402"/>
    <cellStyle name="Comma 2 2 7" xfId="403"/>
    <cellStyle name="Comma 2 2 8" xfId="404"/>
    <cellStyle name="Comma 2 2 9" xfId="405"/>
    <cellStyle name="Comma 2 20" xfId="406"/>
    <cellStyle name="Comma 2 21" xfId="407"/>
    <cellStyle name="Comma 2 22" xfId="408"/>
    <cellStyle name="Comma 2 3" xfId="409"/>
    <cellStyle name="Comma 2 3 2" xfId="410"/>
    <cellStyle name="Comma 2 3 3" xfId="411"/>
    <cellStyle name="Comma 2 3 4" xfId="412"/>
    <cellStyle name="Comma 2 3 5" xfId="413"/>
    <cellStyle name="Comma 2 3 6" xfId="414"/>
    <cellStyle name="Comma 2 3 7" xfId="415"/>
    <cellStyle name="Comma 2 3 8" xfId="3946"/>
    <cellStyle name="Comma 2 4" xfId="416"/>
    <cellStyle name="Comma 2 4 2" xfId="417"/>
    <cellStyle name="Comma 2 4 3" xfId="418"/>
    <cellStyle name="Comma 2 4 4" xfId="419"/>
    <cellStyle name="Comma 2 4 5" xfId="420"/>
    <cellStyle name="Comma 2 4 6" xfId="421"/>
    <cellStyle name="Comma 2 4 7" xfId="422"/>
    <cellStyle name="Comma 2 4 8" xfId="3947"/>
    <cellStyle name="Comma 2 5" xfId="423"/>
    <cellStyle name="Comma 2 5 2" xfId="424"/>
    <cellStyle name="Comma 2 5 3" xfId="425"/>
    <cellStyle name="Comma 2 5 4" xfId="426"/>
    <cellStyle name="Comma 2 5 5" xfId="427"/>
    <cellStyle name="Comma 2 5 6" xfId="428"/>
    <cellStyle name="Comma 2 5 7" xfId="429"/>
    <cellStyle name="Comma 2 5 8" xfId="3948"/>
    <cellStyle name="Comma 2 6" xfId="430"/>
    <cellStyle name="Comma 2 6 2" xfId="431"/>
    <cellStyle name="Comma 2 6 3" xfId="432"/>
    <cellStyle name="Comma 2 6 4" xfId="433"/>
    <cellStyle name="Comma 2 6 5" xfId="434"/>
    <cellStyle name="Comma 2 6 6" xfId="435"/>
    <cellStyle name="Comma 2 6 7" xfId="436"/>
    <cellStyle name="Comma 2 6 8" xfId="3949"/>
    <cellStyle name="Comma 2 7" xfId="437"/>
    <cellStyle name="Comma 2 7 2" xfId="438"/>
    <cellStyle name="Comma 2 7 3" xfId="439"/>
    <cellStyle name="Comma 2 7 4" xfId="440"/>
    <cellStyle name="Comma 2 7 5" xfId="441"/>
    <cellStyle name="Comma 2 7 6" xfId="442"/>
    <cellStyle name="Comma 2 7 7" xfId="3950"/>
    <cellStyle name="Comma 2 8" xfId="443"/>
    <cellStyle name="Comma 2 8 2" xfId="444"/>
    <cellStyle name="Comma 2 8 3" xfId="445"/>
    <cellStyle name="Comma 2 8 4" xfId="446"/>
    <cellStyle name="Comma 2 8 5" xfId="447"/>
    <cellStyle name="Comma 2 8 6" xfId="448"/>
    <cellStyle name="Comma 2 8 7" xfId="3951"/>
    <cellStyle name="Comma 2 9" xfId="449"/>
    <cellStyle name="Comma 2 9 2" xfId="450"/>
    <cellStyle name="Comma 2 9 3" xfId="451"/>
    <cellStyle name="Comma 2 9 4" xfId="452"/>
    <cellStyle name="Comma 2 9 5" xfId="453"/>
    <cellStyle name="Comma 2 9 6" xfId="454"/>
    <cellStyle name="Comma 2 9 7" xfId="3952"/>
    <cellStyle name="Comma 2_COST COMPARISON_Apr 2013" xfId="455"/>
    <cellStyle name="Comma 20" xfId="456"/>
    <cellStyle name="Comma 20 2" xfId="457"/>
    <cellStyle name="Comma 20 3" xfId="458"/>
    <cellStyle name="Comma 20 4" xfId="459"/>
    <cellStyle name="Comma 20 5" xfId="460"/>
    <cellStyle name="Comma 20 6" xfId="461"/>
    <cellStyle name="Comma 20 7" xfId="462"/>
    <cellStyle name="Comma 21" xfId="463"/>
    <cellStyle name="Comma 21 2" xfId="464"/>
    <cellStyle name="Comma 21 3" xfId="465"/>
    <cellStyle name="Comma 21 4" xfId="466"/>
    <cellStyle name="Comma 21 5" xfId="467"/>
    <cellStyle name="Comma 21 6" xfId="468"/>
    <cellStyle name="Comma 21 7" xfId="469"/>
    <cellStyle name="Comma 22" xfId="470"/>
    <cellStyle name="Comma 22 2" xfId="471"/>
    <cellStyle name="Comma 22 3" xfId="472"/>
    <cellStyle name="Comma 22 4" xfId="473"/>
    <cellStyle name="Comma 22 5" xfId="474"/>
    <cellStyle name="Comma 22 6" xfId="475"/>
    <cellStyle name="Comma 22 7" xfId="476"/>
    <cellStyle name="Comma 23" xfId="477"/>
    <cellStyle name="Comma 23 2" xfId="478"/>
    <cellStyle name="Comma 23 3" xfId="479"/>
    <cellStyle name="Comma 23 4" xfId="480"/>
    <cellStyle name="Comma 23 5" xfId="481"/>
    <cellStyle name="Comma 23 6" xfId="482"/>
    <cellStyle name="Comma 23 7" xfId="483"/>
    <cellStyle name="Comma 24" xfId="484"/>
    <cellStyle name="Comma 24 2" xfId="485"/>
    <cellStyle name="Comma 24 3" xfId="486"/>
    <cellStyle name="Comma 24 4" xfId="487"/>
    <cellStyle name="Comma 24 5" xfId="488"/>
    <cellStyle name="Comma 24 6" xfId="489"/>
    <cellStyle name="Comma 24 7" xfId="490"/>
    <cellStyle name="Comma 25" xfId="491"/>
    <cellStyle name="Comma 25 2" xfId="492"/>
    <cellStyle name="Comma 25 3" xfId="493"/>
    <cellStyle name="Comma 25 4" xfId="494"/>
    <cellStyle name="Comma 25 5" xfId="495"/>
    <cellStyle name="Comma 25 6" xfId="496"/>
    <cellStyle name="Comma 25 7" xfId="497"/>
    <cellStyle name="Comma 26" xfId="498"/>
    <cellStyle name="Comma 26 2" xfId="499"/>
    <cellStyle name="Comma 26 3" xfId="500"/>
    <cellStyle name="Comma 26 4" xfId="501"/>
    <cellStyle name="Comma 26 5" xfId="502"/>
    <cellStyle name="Comma 26 6" xfId="503"/>
    <cellStyle name="Comma 26 7" xfId="504"/>
    <cellStyle name="Comma 27" xfId="505"/>
    <cellStyle name="Comma 27 2" xfId="506"/>
    <cellStyle name="Comma 27 3" xfId="507"/>
    <cellStyle name="Comma 27 4" xfId="508"/>
    <cellStyle name="Comma 27 5" xfId="509"/>
    <cellStyle name="Comma 27 6" xfId="510"/>
    <cellStyle name="Comma 27 7" xfId="511"/>
    <cellStyle name="Comma 28" xfId="512"/>
    <cellStyle name="Comma 28 2" xfId="513"/>
    <cellStyle name="Comma 28 3" xfId="514"/>
    <cellStyle name="Comma 28 4" xfId="515"/>
    <cellStyle name="Comma 28 5" xfId="516"/>
    <cellStyle name="Comma 28 6" xfId="517"/>
    <cellStyle name="Comma 28 7" xfId="518"/>
    <cellStyle name="Comma 29" xfId="519"/>
    <cellStyle name="Comma 29 2" xfId="520"/>
    <cellStyle name="Comma 29 3" xfId="521"/>
    <cellStyle name="Comma 29 4" xfId="522"/>
    <cellStyle name="Comma 29 5" xfId="523"/>
    <cellStyle name="Comma 29 6" xfId="524"/>
    <cellStyle name="Comma 29 7" xfId="525"/>
    <cellStyle name="Comma 3 2" xfId="526"/>
    <cellStyle name="Comma 3 2 2" xfId="527"/>
    <cellStyle name="Comma 3 3" xfId="528"/>
    <cellStyle name="Comma 3 4" xfId="529"/>
    <cellStyle name="Comma 3 5" xfId="530"/>
    <cellStyle name="Comma 30" xfId="531"/>
    <cellStyle name="Comma 30 2" xfId="532"/>
    <cellStyle name="Comma 30 3" xfId="533"/>
    <cellStyle name="Comma 30 4" xfId="534"/>
    <cellStyle name="Comma 30 5" xfId="535"/>
    <cellStyle name="Comma 30 6" xfId="536"/>
    <cellStyle name="Comma 30 7" xfId="537"/>
    <cellStyle name="Comma 31" xfId="538"/>
    <cellStyle name="Comma 31 2" xfId="539"/>
    <cellStyle name="Comma 31 3" xfId="540"/>
    <cellStyle name="Comma 31 4" xfId="541"/>
    <cellStyle name="Comma 31 5" xfId="542"/>
    <cellStyle name="Comma 31 6" xfId="543"/>
    <cellStyle name="Comma 31 7" xfId="544"/>
    <cellStyle name="Comma 32" xfId="545"/>
    <cellStyle name="Comma 32 2" xfId="546"/>
    <cellStyle name="Comma 32 3" xfId="547"/>
    <cellStyle name="Comma 32 4" xfId="548"/>
    <cellStyle name="Comma 32 5" xfId="549"/>
    <cellStyle name="Comma 32 6" xfId="550"/>
    <cellStyle name="Comma 32 7" xfId="551"/>
    <cellStyle name="Comma 33" xfId="552"/>
    <cellStyle name="Comma 33 2" xfId="553"/>
    <cellStyle name="Comma 33 3" xfId="554"/>
    <cellStyle name="Comma 33 4" xfId="555"/>
    <cellStyle name="Comma 33 5" xfId="556"/>
    <cellStyle name="Comma 33 6" xfId="557"/>
    <cellStyle name="Comma 33 7" xfId="558"/>
    <cellStyle name="Comma 34" xfId="559"/>
    <cellStyle name="Comma 34 2" xfId="560"/>
    <cellStyle name="Comma 34 3" xfId="561"/>
    <cellStyle name="Comma 34 4" xfId="562"/>
    <cellStyle name="Comma 34 5" xfId="563"/>
    <cellStyle name="Comma 34 6" xfId="564"/>
    <cellStyle name="Comma 34 7" xfId="565"/>
    <cellStyle name="Comma 35" xfId="566"/>
    <cellStyle name="Comma 35 2" xfId="567"/>
    <cellStyle name="Comma 35 3" xfId="568"/>
    <cellStyle name="Comma 35 4" xfId="569"/>
    <cellStyle name="Comma 35 5" xfId="570"/>
    <cellStyle name="Comma 35 6" xfId="571"/>
    <cellStyle name="Comma 35 7" xfId="572"/>
    <cellStyle name="Comma 36" xfId="573"/>
    <cellStyle name="Comma 36 2" xfId="574"/>
    <cellStyle name="Comma 36 3" xfId="575"/>
    <cellStyle name="Comma 36 4" xfId="576"/>
    <cellStyle name="Comma 36 5" xfId="577"/>
    <cellStyle name="Comma 36 6" xfId="578"/>
    <cellStyle name="Comma 36 7" xfId="579"/>
    <cellStyle name="Comma 37" xfId="580"/>
    <cellStyle name="Comma 37 2" xfId="581"/>
    <cellStyle name="Comma 37 3" xfId="582"/>
    <cellStyle name="Comma 37 4" xfId="583"/>
    <cellStyle name="Comma 37 5" xfId="584"/>
    <cellStyle name="Comma 37 6" xfId="585"/>
    <cellStyle name="Comma 37 7" xfId="586"/>
    <cellStyle name="Comma 38" xfId="587"/>
    <cellStyle name="Comma 38 2" xfId="588"/>
    <cellStyle name="Comma 38 3" xfId="589"/>
    <cellStyle name="Comma 38 4" xfId="590"/>
    <cellStyle name="Comma 38 5" xfId="591"/>
    <cellStyle name="Comma 38 6" xfId="592"/>
    <cellStyle name="Comma 38 7" xfId="593"/>
    <cellStyle name="Comma 39" xfId="594"/>
    <cellStyle name="Comma 39 2" xfId="595"/>
    <cellStyle name="Comma 39 3" xfId="596"/>
    <cellStyle name="Comma 39 4" xfId="597"/>
    <cellStyle name="Comma 39 5" xfId="598"/>
    <cellStyle name="Comma 39 6" xfId="599"/>
    <cellStyle name="Comma 39 7" xfId="600"/>
    <cellStyle name="Comma 4 2" xfId="601"/>
    <cellStyle name="Comma 4 3" xfId="602"/>
    <cellStyle name="Comma 4 4" xfId="603"/>
    <cellStyle name="Comma 4 5" xfId="604"/>
    <cellStyle name="Comma 4 6" xfId="605"/>
    <cellStyle name="Comma 40" xfId="606"/>
    <cellStyle name="Comma 40 2" xfId="607"/>
    <cellStyle name="Comma 40 3" xfId="608"/>
    <cellStyle name="Comma 40 4" xfId="609"/>
    <cellStyle name="Comma 40 5" xfId="610"/>
    <cellStyle name="Comma 40 6" xfId="611"/>
    <cellStyle name="Comma 40 7" xfId="612"/>
    <cellStyle name="Comma 41" xfId="613"/>
    <cellStyle name="Comma 41 2" xfId="614"/>
    <cellStyle name="Comma 41 3" xfId="615"/>
    <cellStyle name="Comma 41 4" xfId="616"/>
    <cellStyle name="Comma 41 5" xfId="617"/>
    <cellStyle name="Comma 41 6" xfId="618"/>
    <cellStyle name="Comma 41 7" xfId="619"/>
    <cellStyle name="Comma 42" xfId="620"/>
    <cellStyle name="Comma 42 2" xfId="621"/>
    <cellStyle name="Comma 42 3" xfId="622"/>
    <cellStyle name="Comma 42 4" xfId="623"/>
    <cellStyle name="Comma 42 5" xfId="624"/>
    <cellStyle name="Comma 42 6" xfId="625"/>
    <cellStyle name="Comma 42 7" xfId="626"/>
    <cellStyle name="Comma 43" xfId="627"/>
    <cellStyle name="Comma 43 2" xfId="628"/>
    <cellStyle name="Comma 43 3" xfId="629"/>
    <cellStyle name="Comma 43 4" xfId="630"/>
    <cellStyle name="Comma 43 5" xfId="631"/>
    <cellStyle name="Comma 43 6" xfId="632"/>
    <cellStyle name="Comma 43 7" xfId="633"/>
    <cellStyle name="Comma 44" xfId="634"/>
    <cellStyle name="Comma 44 2" xfId="635"/>
    <cellStyle name="Comma 44 3" xfId="636"/>
    <cellStyle name="Comma 44 4" xfId="637"/>
    <cellStyle name="Comma 44 5" xfId="638"/>
    <cellStyle name="Comma 44 6" xfId="639"/>
    <cellStyle name="Comma 44 7" xfId="640"/>
    <cellStyle name="Comma 45" xfId="641"/>
    <cellStyle name="Comma 45 2" xfId="642"/>
    <cellStyle name="Comma 45 3" xfId="643"/>
    <cellStyle name="Comma 45 4" xfId="644"/>
    <cellStyle name="Comma 45 5" xfId="645"/>
    <cellStyle name="Comma 45 6" xfId="646"/>
    <cellStyle name="Comma 45 7" xfId="647"/>
    <cellStyle name="Comma 46" xfId="648"/>
    <cellStyle name="Comma 46 2" xfId="649"/>
    <cellStyle name="Comma 46 3" xfId="650"/>
    <cellStyle name="Comma 46 4" xfId="651"/>
    <cellStyle name="Comma 46 5" xfId="652"/>
    <cellStyle name="Comma 46 6" xfId="653"/>
    <cellStyle name="Comma 46 7" xfId="654"/>
    <cellStyle name="Comma 47" xfId="655"/>
    <cellStyle name="Comma 47 2" xfId="656"/>
    <cellStyle name="Comma 47 3" xfId="657"/>
    <cellStyle name="Comma 47 4" xfId="658"/>
    <cellStyle name="Comma 47 5" xfId="659"/>
    <cellStyle name="Comma 47 6" xfId="660"/>
    <cellStyle name="Comma 47 7" xfId="661"/>
    <cellStyle name="Comma 48" xfId="662"/>
    <cellStyle name="Comma 48 2" xfId="663"/>
    <cellStyle name="Comma 48 3" xfId="664"/>
    <cellStyle name="Comma 48 4" xfId="665"/>
    <cellStyle name="Comma 48 5" xfId="666"/>
    <cellStyle name="Comma 48 6" xfId="667"/>
    <cellStyle name="Comma 48 7" xfId="668"/>
    <cellStyle name="Comma 49" xfId="669"/>
    <cellStyle name="Comma 49 2" xfId="670"/>
    <cellStyle name="Comma 49 3" xfId="671"/>
    <cellStyle name="Comma 49 4" xfId="672"/>
    <cellStyle name="Comma 49 5" xfId="673"/>
    <cellStyle name="Comma 49 6" xfId="674"/>
    <cellStyle name="Comma 49 7" xfId="675"/>
    <cellStyle name="Comma 5 2" xfId="676"/>
    <cellStyle name="Comma 5 3" xfId="677"/>
    <cellStyle name="Comma 5 4" xfId="678"/>
    <cellStyle name="Comma 5 5" xfId="679"/>
    <cellStyle name="Comma 5 6" xfId="680"/>
    <cellStyle name="Comma 50" xfId="681"/>
    <cellStyle name="Comma 50 2" xfId="682"/>
    <cellStyle name="Comma 50 3" xfId="683"/>
    <cellStyle name="Comma 50 4" xfId="684"/>
    <cellStyle name="Comma 50 5" xfId="685"/>
    <cellStyle name="Comma 50 6" xfId="686"/>
    <cellStyle name="Comma 50 7" xfId="687"/>
    <cellStyle name="Comma 51" xfId="688"/>
    <cellStyle name="Comma 51 2" xfId="689"/>
    <cellStyle name="Comma 51 3" xfId="690"/>
    <cellStyle name="Comma 51 4" xfId="691"/>
    <cellStyle name="Comma 51 5" xfId="692"/>
    <cellStyle name="Comma 51 6" xfId="693"/>
    <cellStyle name="Comma 51 7" xfId="694"/>
    <cellStyle name="Comma 52" xfId="695"/>
    <cellStyle name="Comma 52 2" xfId="696"/>
    <cellStyle name="Comma 52 3" xfId="697"/>
    <cellStyle name="Comma 52 4" xfId="698"/>
    <cellStyle name="Comma 52 5" xfId="699"/>
    <cellStyle name="Comma 52 6" xfId="700"/>
    <cellStyle name="Comma 52 7" xfId="701"/>
    <cellStyle name="Comma 53" xfId="702"/>
    <cellStyle name="Comma 53 2" xfId="703"/>
    <cellStyle name="Comma 53 3" xfId="704"/>
    <cellStyle name="Comma 53 4" xfId="705"/>
    <cellStyle name="Comma 53 5" xfId="706"/>
    <cellStyle name="Comma 53 6" xfId="707"/>
    <cellStyle name="Comma 53 7" xfId="708"/>
    <cellStyle name="Comma 54" xfId="709"/>
    <cellStyle name="Comma 54 2" xfId="710"/>
    <cellStyle name="Comma 54 3" xfId="711"/>
    <cellStyle name="Comma 54 4" xfId="712"/>
    <cellStyle name="Comma 54 5" xfId="713"/>
    <cellStyle name="Comma 54 6" xfId="714"/>
    <cellStyle name="Comma 54 7" xfId="715"/>
    <cellStyle name="Comma 55" xfId="716"/>
    <cellStyle name="Comma 55 2" xfId="717"/>
    <cellStyle name="Comma 55 3" xfId="718"/>
    <cellStyle name="Comma 55 4" xfId="719"/>
    <cellStyle name="Comma 55 5" xfId="720"/>
    <cellStyle name="Comma 55 6" xfId="721"/>
    <cellStyle name="Comma 55 7" xfId="722"/>
    <cellStyle name="Comma 56" xfId="723"/>
    <cellStyle name="Comma 56 2" xfId="724"/>
    <cellStyle name="Comma 56 3" xfId="725"/>
    <cellStyle name="Comma 56 4" xfId="726"/>
    <cellStyle name="Comma 56 5" xfId="727"/>
    <cellStyle name="Comma 56 6" xfId="728"/>
    <cellStyle name="Comma 56 7" xfId="729"/>
    <cellStyle name="Comma 57" xfId="730"/>
    <cellStyle name="Comma 57 2" xfId="731"/>
    <cellStyle name="Comma 57 3" xfId="732"/>
    <cellStyle name="Comma 57 4" xfId="733"/>
    <cellStyle name="Comma 57 5" xfId="734"/>
    <cellStyle name="Comma 57 6" xfId="735"/>
    <cellStyle name="Comma 57 7" xfId="736"/>
    <cellStyle name="Comma 58" xfId="737"/>
    <cellStyle name="Comma 58 2" xfId="738"/>
    <cellStyle name="Comma 58 3" xfId="739"/>
    <cellStyle name="Comma 58 4" xfId="740"/>
    <cellStyle name="Comma 58 5" xfId="741"/>
    <cellStyle name="Comma 58 6" xfId="742"/>
    <cellStyle name="Comma 58 7" xfId="743"/>
    <cellStyle name="Comma 59" xfId="744"/>
    <cellStyle name="Comma 59 2" xfId="745"/>
    <cellStyle name="Comma 59 3" xfId="746"/>
    <cellStyle name="Comma 59 4" xfId="747"/>
    <cellStyle name="Comma 59 5" xfId="748"/>
    <cellStyle name="Comma 59 6" xfId="749"/>
    <cellStyle name="Comma 59 7" xfId="750"/>
    <cellStyle name="Comma 6 2" xfId="751"/>
    <cellStyle name="Comma 6 2 2" xfId="752"/>
    <cellStyle name="Comma 6 3" xfId="753"/>
    <cellStyle name="Comma 6 4" xfId="754"/>
    <cellStyle name="Comma 6 5" xfId="755"/>
    <cellStyle name="Comma 6 6" xfId="756"/>
    <cellStyle name="Comma 6 7" xfId="757"/>
    <cellStyle name="Comma 6 8" xfId="758"/>
    <cellStyle name="Comma 60" xfId="759"/>
    <cellStyle name="Comma 60 2" xfId="760"/>
    <cellStyle name="Comma 60 3" xfId="761"/>
    <cellStyle name="Comma 60 4" xfId="762"/>
    <cellStyle name="Comma 60 5" xfId="763"/>
    <cellStyle name="Comma 60 6" xfId="764"/>
    <cellStyle name="Comma 60 7" xfId="765"/>
    <cellStyle name="Comma 61" xfId="766"/>
    <cellStyle name="Comma 61 2" xfId="767"/>
    <cellStyle name="Comma 61 3" xfId="768"/>
    <cellStyle name="Comma 61 4" xfId="769"/>
    <cellStyle name="Comma 61 5" xfId="770"/>
    <cellStyle name="Comma 61 6" xfId="771"/>
    <cellStyle name="Comma 61 7" xfId="772"/>
    <cellStyle name="Comma 62" xfId="773"/>
    <cellStyle name="Comma 62 2" xfId="774"/>
    <cellStyle name="Comma 62 3" xfId="775"/>
    <cellStyle name="Comma 62 4" xfId="776"/>
    <cellStyle name="Comma 62 5" xfId="777"/>
    <cellStyle name="Comma 62 6" xfId="778"/>
    <cellStyle name="Comma 62 7" xfId="779"/>
    <cellStyle name="Comma 63" xfId="780"/>
    <cellStyle name="Comma 63 2" xfId="781"/>
    <cellStyle name="Comma 63 3" xfId="782"/>
    <cellStyle name="Comma 63 4" xfId="783"/>
    <cellStyle name="Comma 63 5" xfId="784"/>
    <cellStyle name="Comma 63 6" xfId="785"/>
    <cellStyle name="Comma 63 7" xfId="786"/>
    <cellStyle name="Comma 64" xfId="787"/>
    <cellStyle name="Comma 64 2" xfId="788"/>
    <cellStyle name="Comma 64 3" xfId="789"/>
    <cellStyle name="Comma 64 4" xfId="790"/>
    <cellStyle name="Comma 64 5" xfId="791"/>
    <cellStyle name="Comma 64 6" xfId="792"/>
    <cellStyle name="Comma 64 7" xfId="793"/>
    <cellStyle name="Comma 65" xfId="794"/>
    <cellStyle name="Comma 66" xfId="795"/>
    <cellStyle name="Comma 67" xfId="796"/>
    <cellStyle name="Comma 68" xfId="797"/>
    <cellStyle name="Comma 69" xfId="798"/>
    <cellStyle name="Comma 7 2" xfId="799"/>
    <cellStyle name="Comma 7 3" xfId="800"/>
    <cellStyle name="Comma 7 4" xfId="801"/>
    <cellStyle name="Comma 7 5" xfId="802"/>
    <cellStyle name="Comma 7 6" xfId="803"/>
    <cellStyle name="Comma 7 7" xfId="804"/>
    <cellStyle name="Comma 70" xfId="805"/>
    <cellStyle name="Comma 71" xfId="806"/>
    <cellStyle name="Comma 72" xfId="807"/>
    <cellStyle name="Comma 73" xfId="808"/>
    <cellStyle name="Comma 74" xfId="809"/>
    <cellStyle name="Comma 75" xfId="810"/>
    <cellStyle name="Comma 76" xfId="811"/>
    <cellStyle name="Comma 76 2" xfId="812"/>
    <cellStyle name="Comma 76 2 2" xfId="813"/>
    <cellStyle name="Comma 76 2 3" xfId="814"/>
    <cellStyle name="Comma 76 2 4" xfId="815"/>
    <cellStyle name="Comma 76 2 5" xfId="816"/>
    <cellStyle name="Comma 76 2 6" xfId="817"/>
    <cellStyle name="Comma 76 2 7" xfId="818"/>
    <cellStyle name="Comma 76 3" xfId="819"/>
    <cellStyle name="Comma 76 4" xfId="820"/>
    <cellStyle name="Comma 76 5" xfId="821"/>
    <cellStyle name="Comma 76 6" xfId="822"/>
    <cellStyle name="Comma 76 7" xfId="823"/>
    <cellStyle name="Comma 76 8" xfId="824"/>
    <cellStyle name="Comma 77" xfId="825"/>
    <cellStyle name="Comma 77 2" xfId="826"/>
    <cellStyle name="Comma 77 3" xfId="827"/>
    <cellStyle name="Comma 77 4" xfId="828"/>
    <cellStyle name="Comma 77 5" xfId="829"/>
    <cellStyle name="Comma 77 6" xfId="830"/>
    <cellStyle name="Comma 77 7" xfId="831"/>
    <cellStyle name="Comma 78" xfId="832"/>
    <cellStyle name="Comma 79" xfId="833"/>
    <cellStyle name="Comma 79 2" xfId="834"/>
    <cellStyle name="Comma 79 3" xfId="835"/>
    <cellStyle name="Comma 79 4" xfId="836"/>
    <cellStyle name="Comma 79 5" xfId="837"/>
    <cellStyle name="Comma 79 6" xfId="838"/>
    <cellStyle name="Comma 79 7" xfId="839"/>
    <cellStyle name="Comma 8 2" xfId="840"/>
    <cellStyle name="Comma 80" xfId="841"/>
    <cellStyle name="Comma 80 2" xfId="842"/>
    <cellStyle name="Comma 80 3" xfId="843"/>
    <cellStyle name="Comma 80 4" xfId="844"/>
    <cellStyle name="Comma 80 5" xfId="845"/>
    <cellStyle name="Comma 80 6" xfId="846"/>
    <cellStyle name="Comma 80 7" xfId="847"/>
    <cellStyle name="Comma 9 2" xfId="848"/>
    <cellStyle name="Comma 9 3" xfId="849"/>
    <cellStyle name="Comma 9 4" xfId="850"/>
    <cellStyle name="Comma 9 5" xfId="851"/>
    <cellStyle name="Comma 9 6" xfId="852"/>
    <cellStyle name="Comma 9 7" xfId="853"/>
    <cellStyle name="comma zerodec" xfId="854"/>
    <cellStyle name="Comma0 - Style3" xfId="855"/>
    <cellStyle name="Comma1 - Style1" xfId="856"/>
    <cellStyle name="Copied" xfId="857"/>
    <cellStyle name="Copied 10" xfId="858"/>
    <cellStyle name="Copied 11" xfId="859"/>
    <cellStyle name="Copied 12" xfId="860"/>
    <cellStyle name="Copied 13" xfId="861"/>
    <cellStyle name="Copied 13 2" xfId="862"/>
    <cellStyle name="Copied 13_Xl0000326" xfId="863"/>
    <cellStyle name="Copied 14" xfId="864"/>
    <cellStyle name="Copied 14 2" xfId="865"/>
    <cellStyle name="Copied 14_Xl0000326" xfId="866"/>
    <cellStyle name="Copied 15" xfId="867"/>
    <cellStyle name="Copied 15 2" xfId="868"/>
    <cellStyle name="Copied 15_Xl0000326" xfId="869"/>
    <cellStyle name="Copied 16" xfId="870"/>
    <cellStyle name="Copied 17" xfId="871"/>
    <cellStyle name="Copied 18" xfId="872"/>
    <cellStyle name="Copied 2" xfId="873"/>
    <cellStyle name="Copied 2 2" xfId="874"/>
    <cellStyle name="Copied 2 2 2" xfId="875"/>
    <cellStyle name="Copied 2 2 2 2" xfId="876"/>
    <cellStyle name="Copied 2 2 2 2 2" xfId="877"/>
    <cellStyle name="Copied 2 2 2 2_Xl0000326" xfId="878"/>
    <cellStyle name="Copied 2 2 2 3" xfId="879"/>
    <cellStyle name="Copied 2 2 2 4" xfId="880"/>
    <cellStyle name="Copied 2 2 2 5" xfId="881"/>
    <cellStyle name="Copied 2 2 2 6" xfId="882"/>
    <cellStyle name="Copied 2 2 2_Xl0000326" xfId="883"/>
    <cellStyle name="Copied 2 2 3" xfId="884"/>
    <cellStyle name="Copied 2 2 4" xfId="885"/>
    <cellStyle name="Copied 2 2 5" xfId="886"/>
    <cellStyle name="Copied 2 2 6" xfId="887"/>
    <cellStyle name="Copied 2 2 6 2" xfId="888"/>
    <cellStyle name="Copied 2 2 6_Xl0000326" xfId="889"/>
    <cellStyle name="Copied 2 2 7" xfId="890"/>
    <cellStyle name="Copied 2 2 8" xfId="891"/>
    <cellStyle name="Copied 2 2 9" xfId="892"/>
    <cellStyle name="Copied 2 2_Xl0000326" xfId="893"/>
    <cellStyle name="Copied 2 3" xfId="894"/>
    <cellStyle name="Copied 2 3 2" xfId="895"/>
    <cellStyle name="Copied 2 3 2 2" xfId="896"/>
    <cellStyle name="Copied 2 3 2_Xl0000326" xfId="897"/>
    <cellStyle name="Copied 2 3 3" xfId="898"/>
    <cellStyle name="Copied 2 3 4" xfId="899"/>
    <cellStyle name="Copied 2 3 5" xfId="900"/>
    <cellStyle name="Copied 2 3 6" xfId="901"/>
    <cellStyle name="Copied 2 3_Xl0000326" xfId="902"/>
    <cellStyle name="Copied 2 4" xfId="903"/>
    <cellStyle name="Copied 2 5" xfId="904"/>
    <cellStyle name="Copied 2 6" xfId="905"/>
    <cellStyle name="Copied 2 6 2" xfId="906"/>
    <cellStyle name="Copied 2 6_Xl0000326" xfId="907"/>
    <cellStyle name="Copied 2 7" xfId="908"/>
    <cellStyle name="Copied 2 8" xfId="909"/>
    <cellStyle name="Copied 2 9" xfId="910"/>
    <cellStyle name="Copied 2_Xl0000326" xfId="911"/>
    <cellStyle name="Copied 3" xfId="912"/>
    <cellStyle name="Copied 4" xfId="913"/>
    <cellStyle name="Copied 5" xfId="914"/>
    <cellStyle name="Copied 6" xfId="915"/>
    <cellStyle name="Copied 7" xfId="916"/>
    <cellStyle name="Copied 8" xfId="917"/>
    <cellStyle name="Copied 9" xfId="918"/>
    <cellStyle name="Copied 9 2" xfId="919"/>
    <cellStyle name="Copied 9 2 2" xfId="920"/>
    <cellStyle name="Copied 9 2_Xl0000326" xfId="921"/>
    <cellStyle name="Copied 9 3" xfId="922"/>
    <cellStyle name="Copied 9 4" xfId="923"/>
    <cellStyle name="Copied 9 5" xfId="924"/>
    <cellStyle name="Copied 9 6" xfId="925"/>
    <cellStyle name="Copied 9_Xl0000326" xfId="926"/>
    <cellStyle name="Copied_Xl0000326" xfId="927"/>
    <cellStyle name="COST1" xfId="928"/>
    <cellStyle name="COST1 10" xfId="929"/>
    <cellStyle name="COST1 10 2" xfId="930"/>
    <cellStyle name="COST1 10 2 2" xfId="931"/>
    <cellStyle name="COST1 10 2_Xl0000326" xfId="932"/>
    <cellStyle name="COST1 10 3" xfId="933"/>
    <cellStyle name="COST1 10 4" xfId="934"/>
    <cellStyle name="COST1 10 5" xfId="935"/>
    <cellStyle name="COST1 10 6" xfId="936"/>
    <cellStyle name="COST1 10_Xl0000326" xfId="937"/>
    <cellStyle name="COST1 11" xfId="938"/>
    <cellStyle name="COST1 12" xfId="939"/>
    <cellStyle name="COST1 13" xfId="940"/>
    <cellStyle name="COST1 14" xfId="941"/>
    <cellStyle name="COST1 14 2" xfId="942"/>
    <cellStyle name="COST1 14_Xl0000326" xfId="943"/>
    <cellStyle name="COST1 15" xfId="944"/>
    <cellStyle name="COST1 15 2" xfId="945"/>
    <cellStyle name="COST1 15_Xl0000326" xfId="946"/>
    <cellStyle name="COST1 16" xfId="947"/>
    <cellStyle name="COST1 16 2" xfId="948"/>
    <cellStyle name="COST1 16_Xl0000326" xfId="949"/>
    <cellStyle name="COST1 17" xfId="950"/>
    <cellStyle name="COST1 18" xfId="951"/>
    <cellStyle name="COST1 19" xfId="952"/>
    <cellStyle name="COST1 2" xfId="953"/>
    <cellStyle name="COST1 2 2" xfId="954"/>
    <cellStyle name="COST1 2 3" xfId="955"/>
    <cellStyle name="COST1 2 4" xfId="956"/>
    <cellStyle name="COST1 2 5" xfId="957"/>
    <cellStyle name="COST1 2 6" xfId="958"/>
    <cellStyle name="COST1 2_Xl0000326" xfId="959"/>
    <cellStyle name="COST1 3" xfId="960"/>
    <cellStyle name="COST1 4" xfId="961"/>
    <cellStyle name="COST1 5" xfId="962"/>
    <cellStyle name="COST1 6" xfId="963"/>
    <cellStyle name="COST1 7" xfId="964"/>
    <cellStyle name="COST1 8" xfId="965"/>
    <cellStyle name="COST1 9" xfId="966"/>
    <cellStyle name="COST1_Xl0000326" xfId="967"/>
    <cellStyle name="Curren - Style2" xfId="968"/>
    <cellStyle name="Currency [00]" xfId="969"/>
    <cellStyle name="Currency 2" xfId="970"/>
    <cellStyle name="Currency 2 2" xfId="971"/>
    <cellStyle name="Currency 2 3" xfId="972"/>
    <cellStyle name="Currency 2 4" xfId="973"/>
    <cellStyle name="Currency 2 5" xfId="974"/>
    <cellStyle name="Currency 2 6" xfId="975"/>
    <cellStyle name="Currency 2 7" xfId="976"/>
    <cellStyle name="Currency1" xfId="977"/>
    <cellStyle name="Date Short" xfId="978"/>
    <cellStyle name="Dollar (zero dec)" xfId="979"/>
    <cellStyle name="Enter Currency (0)" xfId="980"/>
    <cellStyle name="Enter Currency (2)" xfId="981"/>
    <cellStyle name="Enter Units (0)" xfId="982"/>
    <cellStyle name="Enter Units (1)" xfId="983"/>
    <cellStyle name="Enter Units (2)" xfId="984"/>
    <cellStyle name="Entered" xfId="985"/>
    <cellStyle name="Entered 10" xfId="986"/>
    <cellStyle name="Entered 11" xfId="987"/>
    <cellStyle name="Entered 12" xfId="988"/>
    <cellStyle name="Entered 13" xfId="989"/>
    <cellStyle name="Entered 13 2" xfId="990"/>
    <cellStyle name="Entered 13_Xl0000326" xfId="991"/>
    <cellStyle name="Entered 14" xfId="992"/>
    <cellStyle name="Entered 14 2" xfId="993"/>
    <cellStyle name="Entered 14_Xl0000326" xfId="994"/>
    <cellStyle name="Entered 15" xfId="995"/>
    <cellStyle name="Entered 15 2" xfId="996"/>
    <cellStyle name="Entered 15_Xl0000326" xfId="997"/>
    <cellStyle name="Entered 16" xfId="998"/>
    <cellStyle name="Entered 17" xfId="999"/>
    <cellStyle name="Entered 18" xfId="1000"/>
    <cellStyle name="Entered 2" xfId="1001"/>
    <cellStyle name="Entered 2 2" xfId="1002"/>
    <cellStyle name="Entered 2 2 2" xfId="1003"/>
    <cellStyle name="Entered 2 2 2 2" xfId="1004"/>
    <cellStyle name="Entered 2 2 2 2 2" xfId="1005"/>
    <cellStyle name="Entered 2 2 2 2_Xl0000326" xfId="1006"/>
    <cellStyle name="Entered 2 2 2 3" xfId="1007"/>
    <cellStyle name="Entered 2 2 2 4" xfId="1008"/>
    <cellStyle name="Entered 2 2 2 5" xfId="1009"/>
    <cellStyle name="Entered 2 2 2 6" xfId="1010"/>
    <cellStyle name="Entered 2 2 2_Xl0000326" xfId="1011"/>
    <cellStyle name="Entered 2 2 3" xfId="1012"/>
    <cellStyle name="Entered 2 2 4" xfId="1013"/>
    <cellStyle name="Entered 2 2 5" xfId="1014"/>
    <cellStyle name="Entered 2 2 6" xfId="1015"/>
    <cellStyle name="Entered 2 2 6 2" xfId="1016"/>
    <cellStyle name="Entered 2 2 6_Xl0000326" xfId="1017"/>
    <cellStyle name="Entered 2 2 7" xfId="1018"/>
    <cellStyle name="Entered 2 2 8" xfId="1019"/>
    <cellStyle name="Entered 2 2 9" xfId="1020"/>
    <cellStyle name="Entered 2 2_Xl0000326" xfId="1021"/>
    <cellStyle name="Entered 2 3" xfId="1022"/>
    <cellStyle name="Entered 2 3 2" xfId="1023"/>
    <cellStyle name="Entered 2 3 2 2" xfId="1024"/>
    <cellStyle name="Entered 2 3 2_Xl0000326" xfId="1025"/>
    <cellStyle name="Entered 2 3 3" xfId="1026"/>
    <cellStyle name="Entered 2 3 4" xfId="1027"/>
    <cellStyle name="Entered 2 3 5" xfId="1028"/>
    <cellStyle name="Entered 2 3 6" xfId="1029"/>
    <cellStyle name="Entered 2 3_Xl0000326" xfId="1030"/>
    <cellStyle name="Entered 2 4" xfId="1031"/>
    <cellStyle name="Entered 2 5" xfId="1032"/>
    <cellStyle name="Entered 2 6" xfId="1033"/>
    <cellStyle name="Entered 2 6 2" xfId="1034"/>
    <cellStyle name="Entered 2 6_Xl0000326" xfId="1035"/>
    <cellStyle name="Entered 2 7" xfId="1036"/>
    <cellStyle name="Entered 2 8" xfId="1037"/>
    <cellStyle name="Entered 2 9" xfId="1038"/>
    <cellStyle name="Entered 2_Xl0000326" xfId="1039"/>
    <cellStyle name="Entered 3" xfId="1040"/>
    <cellStyle name="Entered 4" xfId="1041"/>
    <cellStyle name="Entered 5" xfId="1042"/>
    <cellStyle name="Entered 6" xfId="1043"/>
    <cellStyle name="Entered 7" xfId="1044"/>
    <cellStyle name="Entered 8" xfId="1045"/>
    <cellStyle name="Entered 9" xfId="1046"/>
    <cellStyle name="Entered 9 2" xfId="1047"/>
    <cellStyle name="Entered 9 2 2" xfId="1048"/>
    <cellStyle name="Entered 9 2_Xl0000326" xfId="1049"/>
    <cellStyle name="Entered 9 3" xfId="1050"/>
    <cellStyle name="Entered 9 4" xfId="1051"/>
    <cellStyle name="Entered 9 5" xfId="1052"/>
    <cellStyle name="Entered 9 6" xfId="1053"/>
    <cellStyle name="Entered 9_Xl0000326" xfId="1054"/>
    <cellStyle name="Entered_Xl0000326" xfId="1055"/>
    <cellStyle name="Euro" xfId="1056"/>
    <cellStyle name="Explanatory Text 2" xfId="1057"/>
    <cellStyle name="export" xfId="1058"/>
    <cellStyle name="Footnotes" xfId="1059"/>
    <cellStyle name="Good 2" xfId="1060"/>
    <cellStyle name="Grey" xfId="1061"/>
    <cellStyle name="Grey 10" xfId="1062"/>
    <cellStyle name="Grey 10 2" xfId="1063"/>
    <cellStyle name="Grey 10 2 2" xfId="1064"/>
    <cellStyle name="Grey 10 2_Xl0000326" xfId="1065"/>
    <cellStyle name="Grey 10 3" xfId="1066"/>
    <cellStyle name="Grey 10 4" xfId="1067"/>
    <cellStyle name="Grey 10 5" xfId="1068"/>
    <cellStyle name="Grey 10 6" xfId="1069"/>
    <cellStyle name="Grey 10_Xl0000326" xfId="1070"/>
    <cellStyle name="Grey 11" xfId="1071"/>
    <cellStyle name="Grey 12" xfId="1072"/>
    <cellStyle name="Grey 13" xfId="1073"/>
    <cellStyle name="Grey 14" xfId="1074"/>
    <cellStyle name="Grey 14 2" xfId="1075"/>
    <cellStyle name="Grey 14_Xl0000326" xfId="1076"/>
    <cellStyle name="Grey 15" xfId="1077"/>
    <cellStyle name="Grey 15 2" xfId="1078"/>
    <cellStyle name="Grey 15_Xl0000326" xfId="1079"/>
    <cellStyle name="Grey 16" xfId="1080"/>
    <cellStyle name="Grey 16 2" xfId="1081"/>
    <cellStyle name="Grey 16_Xl0000326" xfId="1082"/>
    <cellStyle name="Grey 17" xfId="1083"/>
    <cellStyle name="Grey 18" xfId="1084"/>
    <cellStyle name="Grey 19" xfId="1085"/>
    <cellStyle name="Grey 2" xfId="1086"/>
    <cellStyle name="Grey 2 10" xfId="1087"/>
    <cellStyle name="Grey 2 11" xfId="1088"/>
    <cellStyle name="Grey 2 12" xfId="1089"/>
    <cellStyle name="Grey 2 13" xfId="1090"/>
    <cellStyle name="Grey 2 13 2" xfId="1091"/>
    <cellStyle name="Grey 2 13_Xl0000326" xfId="1092"/>
    <cellStyle name="Grey 2 14" xfId="1093"/>
    <cellStyle name="Grey 2 15" xfId="1094"/>
    <cellStyle name="Grey 2 16" xfId="1095"/>
    <cellStyle name="Grey 2 2" xfId="1096"/>
    <cellStyle name="Grey 2 2 2" xfId="1097"/>
    <cellStyle name="Grey 2 2 2 2" xfId="1098"/>
    <cellStyle name="Grey 2 2 2 2 2" xfId="1099"/>
    <cellStyle name="Grey 2 2 2 2 2 2" xfId="1100"/>
    <cellStyle name="Grey 2 2 2 2 2_Xl0000326" xfId="1101"/>
    <cellStyle name="Grey 2 2 2 2 3" xfId="1102"/>
    <cellStyle name="Grey 2 2 2 2 4" xfId="1103"/>
    <cellStyle name="Grey 2 2 2 2 5" xfId="1104"/>
    <cellStyle name="Grey 2 2 2 2 6" xfId="1105"/>
    <cellStyle name="Grey 2 2 2 2_Xl0000326" xfId="1106"/>
    <cellStyle name="Grey 2 2 2 3" xfId="1107"/>
    <cellStyle name="Grey 2 2 2 4" xfId="1108"/>
    <cellStyle name="Grey 2 2 2 5" xfId="1109"/>
    <cellStyle name="Grey 2 2 2 6" xfId="1110"/>
    <cellStyle name="Grey 2 2 2 6 2" xfId="1111"/>
    <cellStyle name="Grey 2 2 2 6_Xl0000326" xfId="1112"/>
    <cellStyle name="Grey 2 2 2 7" xfId="1113"/>
    <cellStyle name="Grey 2 2 2 8" xfId="1114"/>
    <cellStyle name="Grey 2 2 2 9" xfId="1115"/>
    <cellStyle name="Grey 2 2 2_Xl0000326" xfId="1116"/>
    <cellStyle name="Grey 2 2 3" xfId="1117"/>
    <cellStyle name="Grey 2 2 3 2" xfId="1118"/>
    <cellStyle name="Grey 2 2 3 2 2" xfId="1119"/>
    <cellStyle name="Grey 2 2 3 2_Xl0000326" xfId="1120"/>
    <cellStyle name="Grey 2 2 3 3" xfId="1121"/>
    <cellStyle name="Grey 2 2 3 4" xfId="1122"/>
    <cellStyle name="Grey 2 2 3 5" xfId="1123"/>
    <cellStyle name="Grey 2 2 3 6" xfId="1124"/>
    <cellStyle name="Grey 2 2 3_Xl0000326" xfId="1125"/>
    <cellStyle name="Grey 2 2 4" xfId="1126"/>
    <cellStyle name="Grey 2 2 5" xfId="1127"/>
    <cellStyle name="Grey 2 2 6" xfId="1128"/>
    <cellStyle name="Grey 2 2 6 2" xfId="1129"/>
    <cellStyle name="Grey 2 2 6_Xl0000326" xfId="1130"/>
    <cellStyle name="Grey 2 2 7" xfId="1131"/>
    <cellStyle name="Grey 2 2 8" xfId="1132"/>
    <cellStyle name="Grey 2 2 9" xfId="1133"/>
    <cellStyle name="Grey 2 2_Xl0000326" xfId="1134"/>
    <cellStyle name="Grey 2 3" xfId="1135"/>
    <cellStyle name="Grey 2 4" xfId="1136"/>
    <cellStyle name="Grey 2 5" xfId="1137"/>
    <cellStyle name="Grey 2 6" xfId="1138"/>
    <cellStyle name="Grey 2 7" xfId="1139"/>
    <cellStyle name="Grey 2 8" xfId="1140"/>
    <cellStyle name="Grey 2 9" xfId="1141"/>
    <cellStyle name="Grey 2 9 2" xfId="1142"/>
    <cellStyle name="Grey 2 9 2 2" xfId="1143"/>
    <cellStyle name="Grey 2 9 2_Xl0000326" xfId="1144"/>
    <cellStyle name="Grey 2 9 3" xfId="1145"/>
    <cellStyle name="Grey 2 9 4" xfId="1146"/>
    <cellStyle name="Grey 2 9 5" xfId="1147"/>
    <cellStyle name="Grey 2 9 6" xfId="1148"/>
    <cellStyle name="Grey 2 9_Xl0000326" xfId="1149"/>
    <cellStyle name="Grey 2_Xl0000326" xfId="1150"/>
    <cellStyle name="Grey 20" xfId="1151"/>
    <cellStyle name="Grey 3" xfId="1152"/>
    <cellStyle name="Grey 3 2" xfId="1153"/>
    <cellStyle name="Grey 3 2 2" xfId="1154"/>
    <cellStyle name="Grey 3 2 2 2" xfId="1155"/>
    <cellStyle name="Grey 3 2 2 2 2" xfId="1156"/>
    <cellStyle name="Grey 3 2 2 2_Xl0000326" xfId="1157"/>
    <cellStyle name="Grey 3 2 2 3" xfId="1158"/>
    <cellStyle name="Grey 3 2 2 4" xfId="1159"/>
    <cellStyle name="Grey 3 2 2 5" xfId="1160"/>
    <cellStyle name="Grey 3 2 2 6" xfId="1161"/>
    <cellStyle name="Grey 3 2 2_Xl0000326" xfId="1162"/>
    <cellStyle name="Grey 3 2 3" xfId="1163"/>
    <cellStyle name="Grey 3 2 4" xfId="1164"/>
    <cellStyle name="Grey 3 2 5" xfId="1165"/>
    <cellStyle name="Grey 3 2 6" xfId="1166"/>
    <cellStyle name="Grey 3 2 6 2" xfId="1167"/>
    <cellStyle name="Grey 3 2 6_Xl0000326" xfId="1168"/>
    <cellStyle name="Grey 3 2 7" xfId="1169"/>
    <cellStyle name="Grey 3 2 8" xfId="1170"/>
    <cellStyle name="Grey 3 2 9" xfId="1171"/>
    <cellStyle name="Grey 3 2_Xl0000326" xfId="1172"/>
    <cellStyle name="Grey 3 3" xfId="1173"/>
    <cellStyle name="Grey 3 3 2" xfId="1174"/>
    <cellStyle name="Grey 3 3 2 2" xfId="1175"/>
    <cellStyle name="Grey 3 3 2_Xl0000326" xfId="1176"/>
    <cellStyle name="Grey 3 3 3" xfId="1177"/>
    <cellStyle name="Grey 3 3 4" xfId="1178"/>
    <cellStyle name="Grey 3 3 5" xfId="1179"/>
    <cellStyle name="Grey 3 3 6" xfId="1180"/>
    <cellStyle name="Grey 3 3_Xl0000326" xfId="1181"/>
    <cellStyle name="Grey 3 4" xfId="1182"/>
    <cellStyle name="Grey 3 5" xfId="1183"/>
    <cellStyle name="Grey 3 6" xfId="1184"/>
    <cellStyle name="Grey 3 6 2" xfId="1185"/>
    <cellStyle name="Grey 3 6_Xl0000326" xfId="1186"/>
    <cellStyle name="Grey 3 7" xfId="1187"/>
    <cellStyle name="Grey 3 8" xfId="1188"/>
    <cellStyle name="Grey 3 9" xfId="1189"/>
    <cellStyle name="Grey 3_Xl0000326" xfId="1190"/>
    <cellStyle name="Grey 4" xfId="1191"/>
    <cellStyle name="Grey 5" xfId="1192"/>
    <cellStyle name="Grey 6" xfId="1193"/>
    <cellStyle name="Grey 7" xfId="1194"/>
    <cellStyle name="Grey 8" xfId="1195"/>
    <cellStyle name="Grey 9" xfId="1196"/>
    <cellStyle name="Grey_Xl0000326" xfId="1197"/>
    <cellStyle name="Header1" xfId="1198"/>
    <cellStyle name="Header1 10" xfId="1199"/>
    <cellStyle name="Header1 11" xfId="1200"/>
    <cellStyle name="Header1 12" xfId="1201"/>
    <cellStyle name="Header1 13" xfId="1202"/>
    <cellStyle name="Header1 13 2" xfId="1203"/>
    <cellStyle name="Header1 13_Xl0000326" xfId="1204"/>
    <cellStyle name="Header1 14" xfId="1205"/>
    <cellStyle name="Header1 14 2" xfId="1206"/>
    <cellStyle name="Header1 14_Xl0000326" xfId="1207"/>
    <cellStyle name="Header1 15" xfId="1208"/>
    <cellStyle name="Header1 15 2" xfId="1209"/>
    <cellStyle name="Header1 15_Xl0000326" xfId="1210"/>
    <cellStyle name="Header1 16" xfId="1211"/>
    <cellStyle name="Header1 17" xfId="1212"/>
    <cellStyle name="Header1 18" xfId="1213"/>
    <cellStyle name="Header1 19" xfId="1214"/>
    <cellStyle name="Header1 2" xfId="1215"/>
    <cellStyle name="Header1 2 2" xfId="1216"/>
    <cellStyle name="Header1 2 2 2" xfId="1217"/>
    <cellStyle name="Header1 2 2 2 2" xfId="1218"/>
    <cellStyle name="Header1 2 2 2 2 2" xfId="1219"/>
    <cellStyle name="Header1 2 2 2 2_Xl0000326" xfId="1220"/>
    <cellStyle name="Header1 2 2 2 3" xfId="1221"/>
    <cellStyle name="Header1 2 2 2 4" xfId="1222"/>
    <cellStyle name="Header1 2 2 2 5" xfId="1223"/>
    <cellStyle name="Header1 2 2 2 6" xfId="1224"/>
    <cellStyle name="Header1 2 2 2_Xl0000326" xfId="1225"/>
    <cellStyle name="Header1 2 2 3" xfId="1226"/>
    <cellStyle name="Header1 2 2 4" xfId="1227"/>
    <cellStyle name="Header1 2 2 5" xfId="1228"/>
    <cellStyle name="Header1 2 2 6" xfId="1229"/>
    <cellStyle name="Header1 2 2 6 2" xfId="1230"/>
    <cellStyle name="Header1 2 2 6_Xl0000326" xfId="1231"/>
    <cellStyle name="Header1 2 2 7" xfId="1232"/>
    <cellStyle name="Header1 2 2 8" xfId="1233"/>
    <cellStyle name="Header1 2 2 9" xfId="1234"/>
    <cellStyle name="Header1 2 2_Xl0000326" xfId="1235"/>
    <cellStyle name="Header1 2 3" xfId="1236"/>
    <cellStyle name="Header1 2 3 2" xfId="1237"/>
    <cellStyle name="Header1 2 3 2 2" xfId="1238"/>
    <cellStyle name="Header1 2 3 2_Xl0000326" xfId="1239"/>
    <cellStyle name="Header1 2 3 3" xfId="1240"/>
    <cellStyle name="Header1 2 3 4" xfId="1241"/>
    <cellStyle name="Header1 2 3 5" xfId="1242"/>
    <cellStyle name="Header1 2 3 6" xfId="1243"/>
    <cellStyle name="Header1 2 3_Xl0000326" xfId="1244"/>
    <cellStyle name="Header1 2 4" xfId="1245"/>
    <cellStyle name="Header1 2 5" xfId="1246"/>
    <cellStyle name="Header1 2 6" xfId="1247"/>
    <cellStyle name="Header1 2 6 2" xfId="1248"/>
    <cellStyle name="Header1 2 6_Xl0000326" xfId="1249"/>
    <cellStyle name="Header1 2 7" xfId="1250"/>
    <cellStyle name="Header1 2 8" xfId="1251"/>
    <cellStyle name="Header1 2 9" xfId="1252"/>
    <cellStyle name="Header1 2_Xl0000326" xfId="1253"/>
    <cellStyle name="Header1 3" xfId="1254"/>
    <cellStyle name="Header1 4" xfId="1255"/>
    <cellStyle name="Header1 5" xfId="1256"/>
    <cellStyle name="Header1 6" xfId="1257"/>
    <cellStyle name="Header1 7" xfId="1258"/>
    <cellStyle name="Header1 8" xfId="1259"/>
    <cellStyle name="Header1 9" xfId="1260"/>
    <cellStyle name="Header1 9 2" xfId="1261"/>
    <cellStyle name="Header1 9 2 2" xfId="1262"/>
    <cellStyle name="Header1 9 2_Xl0000326" xfId="1263"/>
    <cellStyle name="Header1 9 3" xfId="1264"/>
    <cellStyle name="Header1 9 4" xfId="1265"/>
    <cellStyle name="Header1 9 5" xfId="1266"/>
    <cellStyle name="Header1 9 6" xfId="1267"/>
    <cellStyle name="Header1 9_Xl0000326" xfId="1268"/>
    <cellStyle name="Header1_Xl0000326" xfId="1269"/>
    <cellStyle name="Header2" xfId="1270"/>
    <cellStyle name="Header2 10" xfId="1271"/>
    <cellStyle name="Header2 11" xfId="1272"/>
    <cellStyle name="Header2 12" xfId="1273"/>
    <cellStyle name="Header2 13" xfId="1274"/>
    <cellStyle name="Header2 13 2" xfId="1275"/>
    <cellStyle name="Header2 13_Xl0000326" xfId="1276"/>
    <cellStyle name="Header2 14" xfId="1277"/>
    <cellStyle name="Header2 14 2" xfId="1278"/>
    <cellStyle name="Header2 14_Xl0000326" xfId="1279"/>
    <cellStyle name="Header2 15" xfId="1280"/>
    <cellStyle name="Header2 15 2" xfId="1281"/>
    <cellStyle name="Header2 15_Xl0000326" xfId="1282"/>
    <cellStyle name="Header2 16" xfId="1283"/>
    <cellStyle name="Header2 17" xfId="1284"/>
    <cellStyle name="Header2 18" xfId="1285"/>
    <cellStyle name="Header2 19" xfId="1286"/>
    <cellStyle name="Header2 2" xfId="1287"/>
    <cellStyle name="Header2 2 2" xfId="1288"/>
    <cellStyle name="Header2 2 2 2" xfId="1289"/>
    <cellStyle name="Header2 2 2 2 2" xfId="1290"/>
    <cellStyle name="Header2 2 2 2 2 2" xfId="1291"/>
    <cellStyle name="Header2 2 2 2 2_Xl0000326" xfId="1292"/>
    <cellStyle name="Header2 2 2 2 3" xfId="1293"/>
    <cellStyle name="Header2 2 2 2 4" xfId="1294"/>
    <cellStyle name="Header2 2 2 2 5" xfId="1295"/>
    <cellStyle name="Header2 2 2 2 6" xfId="1296"/>
    <cellStyle name="Header2 2 2 2_Xl0000326" xfId="1297"/>
    <cellStyle name="Header2 2 2 3" xfId="1298"/>
    <cellStyle name="Header2 2 2 4" xfId="1299"/>
    <cellStyle name="Header2 2 2 5" xfId="1300"/>
    <cellStyle name="Header2 2 2 6" xfId="1301"/>
    <cellStyle name="Header2 2 2 6 2" xfId="1302"/>
    <cellStyle name="Header2 2 2 6_Xl0000326" xfId="1303"/>
    <cellStyle name="Header2 2 2 7" xfId="1304"/>
    <cellStyle name="Header2 2 2 8" xfId="1305"/>
    <cellStyle name="Header2 2 2 9" xfId="1306"/>
    <cellStyle name="Header2 2 2_Xl0000326" xfId="1307"/>
    <cellStyle name="Header2 2 3" xfId="1308"/>
    <cellStyle name="Header2 2 3 2" xfId="1309"/>
    <cellStyle name="Header2 2 3 2 2" xfId="1310"/>
    <cellStyle name="Header2 2 3 2_Xl0000326" xfId="1311"/>
    <cellStyle name="Header2 2 3 3" xfId="1312"/>
    <cellStyle name="Header2 2 3 4" xfId="1313"/>
    <cellStyle name="Header2 2 3 5" xfId="1314"/>
    <cellStyle name="Header2 2 3 6" xfId="1315"/>
    <cellStyle name="Header2 2 3_Xl0000326" xfId="1316"/>
    <cellStyle name="Header2 2 4" xfId="1317"/>
    <cellStyle name="Header2 2 5" xfId="1318"/>
    <cellStyle name="Header2 2 6" xfId="1319"/>
    <cellStyle name="Header2 2 6 2" xfId="1320"/>
    <cellStyle name="Header2 2 6_Xl0000326" xfId="1321"/>
    <cellStyle name="Header2 2 7" xfId="1322"/>
    <cellStyle name="Header2 2 8" xfId="1323"/>
    <cellStyle name="Header2 2 9" xfId="1324"/>
    <cellStyle name="Header2 2_Xl0000326" xfId="1325"/>
    <cellStyle name="Header2 3" xfId="1326"/>
    <cellStyle name="Header2 4" xfId="1327"/>
    <cellStyle name="Header2 5" xfId="1328"/>
    <cellStyle name="Header2 6" xfId="1329"/>
    <cellStyle name="Header2 7" xfId="1330"/>
    <cellStyle name="Header2 8" xfId="1331"/>
    <cellStyle name="Header2 9" xfId="1332"/>
    <cellStyle name="Header2 9 2" xfId="1333"/>
    <cellStyle name="Header2 9 2 2" xfId="1334"/>
    <cellStyle name="Header2 9 2_Xl0000326" xfId="1335"/>
    <cellStyle name="Header2 9 3" xfId="1336"/>
    <cellStyle name="Header2 9 4" xfId="1337"/>
    <cellStyle name="Header2 9 5" xfId="1338"/>
    <cellStyle name="Header2 9 6" xfId="1339"/>
    <cellStyle name="Header2 9_Xl0000326" xfId="1340"/>
    <cellStyle name="Header2_Xl0000326" xfId="1341"/>
    <cellStyle name="Heading 1 2" xfId="1342"/>
    <cellStyle name="Heading 2 2" xfId="1343"/>
    <cellStyle name="Heading 3 2" xfId="1344"/>
    <cellStyle name="Heading 4 2" xfId="1345"/>
    <cellStyle name="Hyperlink 2" xfId="1346"/>
    <cellStyle name="Hyperlink seguido_BR new rate sheet model - contract rates Edna" xfId="1347"/>
    <cellStyle name="Input [yellow]" xfId="1348"/>
    <cellStyle name="Input [yellow] 10" xfId="1349"/>
    <cellStyle name="Input [yellow] 10 2" xfId="1350"/>
    <cellStyle name="Input [yellow] 10 2 2" xfId="1351"/>
    <cellStyle name="Input [yellow] 10 2_Xl0000326" xfId="1352"/>
    <cellStyle name="Input [yellow] 10 3" xfId="1353"/>
    <cellStyle name="Input [yellow] 10 4" xfId="1354"/>
    <cellStyle name="Input [yellow] 10 5" xfId="1355"/>
    <cellStyle name="Input [yellow] 10 6" xfId="1356"/>
    <cellStyle name="Input [yellow] 10_Xl0000326" xfId="1357"/>
    <cellStyle name="Input [yellow] 11" xfId="1358"/>
    <cellStyle name="Input [yellow] 12" xfId="1359"/>
    <cellStyle name="Input [yellow] 13" xfId="1360"/>
    <cellStyle name="Input [yellow] 14" xfId="1361"/>
    <cellStyle name="Input [yellow] 14 2" xfId="1362"/>
    <cellStyle name="Input [yellow] 14_Xl0000326" xfId="1363"/>
    <cellStyle name="Input [yellow] 15" xfId="1364"/>
    <cellStyle name="Input [yellow] 15 2" xfId="1365"/>
    <cellStyle name="Input [yellow] 15_Xl0000326" xfId="1366"/>
    <cellStyle name="Input [yellow] 16" xfId="1367"/>
    <cellStyle name="Input [yellow] 16 2" xfId="1368"/>
    <cellStyle name="Input [yellow] 16_Xl0000326" xfId="1369"/>
    <cellStyle name="Input [yellow] 17" xfId="1370"/>
    <cellStyle name="Input [yellow] 18" xfId="1371"/>
    <cellStyle name="Input [yellow] 19" xfId="1372"/>
    <cellStyle name="Input [yellow] 2" xfId="1373"/>
    <cellStyle name="Input [yellow] 2 10" xfId="1374"/>
    <cellStyle name="Input [yellow] 2 11" xfId="1375"/>
    <cellStyle name="Input [yellow] 2 12" xfId="1376"/>
    <cellStyle name="Input [yellow] 2 13" xfId="1377"/>
    <cellStyle name="Input [yellow] 2 13 2" xfId="1378"/>
    <cellStyle name="Input [yellow] 2 13_Xl0000326" xfId="1379"/>
    <cellStyle name="Input [yellow] 2 14" xfId="1380"/>
    <cellStyle name="Input [yellow] 2 15" xfId="1381"/>
    <cellStyle name="Input [yellow] 2 16" xfId="1382"/>
    <cellStyle name="Input [yellow] 2 2" xfId="1383"/>
    <cellStyle name="Input [yellow] 2 2 2" xfId="1384"/>
    <cellStyle name="Input [yellow] 2 2 2 2" xfId="1385"/>
    <cellStyle name="Input [yellow] 2 2 2 2 2" xfId="1386"/>
    <cellStyle name="Input [yellow] 2 2 2 2 2 2" xfId="1387"/>
    <cellStyle name="Input [yellow] 2 2 2 2 2_Xl0000326" xfId="1388"/>
    <cellStyle name="Input [yellow] 2 2 2 2 3" xfId="1389"/>
    <cellStyle name="Input [yellow] 2 2 2 2 4" xfId="1390"/>
    <cellStyle name="Input [yellow] 2 2 2 2 5" xfId="1391"/>
    <cellStyle name="Input [yellow] 2 2 2 2 6" xfId="1392"/>
    <cellStyle name="Input [yellow] 2 2 2 2_Xl0000326" xfId="1393"/>
    <cellStyle name="Input [yellow] 2 2 2 3" xfId="1394"/>
    <cellStyle name="Input [yellow] 2 2 2 4" xfId="1395"/>
    <cellStyle name="Input [yellow] 2 2 2 5" xfId="1396"/>
    <cellStyle name="Input [yellow] 2 2 2 6" xfId="1397"/>
    <cellStyle name="Input [yellow] 2 2 2 6 2" xfId="1398"/>
    <cellStyle name="Input [yellow] 2 2 2 6_Xl0000326" xfId="1399"/>
    <cellStyle name="Input [yellow] 2 2 2 7" xfId="1400"/>
    <cellStyle name="Input [yellow] 2 2 2 8" xfId="1401"/>
    <cellStyle name="Input [yellow] 2 2 2 9" xfId="1402"/>
    <cellStyle name="Input [yellow] 2 2 2_Xl0000326" xfId="1403"/>
    <cellStyle name="Input [yellow] 2 2 3" xfId="1404"/>
    <cellStyle name="Input [yellow] 2 2 3 2" xfId="1405"/>
    <cellStyle name="Input [yellow] 2 2 3 2 2" xfId="1406"/>
    <cellStyle name="Input [yellow] 2 2 3 2_Xl0000326" xfId="1407"/>
    <cellStyle name="Input [yellow] 2 2 3 3" xfId="1408"/>
    <cellStyle name="Input [yellow] 2 2 3 4" xfId="1409"/>
    <cellStyle name="Input [yellow] 2 2 3 5" xfId="1410"/>
    <cellStyle name="Input [yellow] 2 2 3 6" xfId="1411"/>
    <cellStyle name="Input [yellow] 2 2 3_Xl0000326" xfId="1412"/>
    <cellStyle name="Input [yellow] 2 2 4" xfId="1413"/>
    <cellStyle name="Input [yellow] 2 2 5" xfId="1414"/>
    <cellStyle name="Input [yellow] 2 2 6" xfId="1415"/>
    <cellStyle name="Input [yellow] 2 2 6 2" xfId="1416"/>
    <cellStyle name="Input [yellow] 2 2 6_Xl0000326" xfId="1417"/>
    <cellStyle name="Input [yellow] 2 2 7" xfId="1418"/>
    <cellStyle name="Input [yellow] 2 2 8" xfId="1419"/>
    <cellStyle name="Input [yellow] 2 2 9" xfId="1420"/>
    <cellStyle name="Input [yellow] 2 2_Xl0000326" xfId="1421"/>
    <cellStyle name="Input [yellow] 2 3" xfId="1422"/>
    <cellStyle name="Input [yellow] 2 4" xfId="1423"/>
    <cellStyle name="Input [yellow] 2 5" xfId="1424"/>
    <cellStyle name="Input [yellow] 2 6" xfId="1425"/>
    <cellStyle name="Input [yellow] 2 7" xfId="1426"/>
    <cellStyle name="Input [yellow] 2 8" xfId="1427"/>
    <cellStyle name="Input [yellow] 2 9" xfId="1428"/>
    <cellStyle name="Input [yellow] 2 9 2" xfId="1429"/>
    <cellStyle name="Input [yellow] 2 9 2 2" xfId="1430"/>
    <cellStyle name="Input [yellow] 2 9 2_Xl0000326" xfId="1431"/>
    <cellStyle name="Input [yellow] 2 9 3" xfId="1432"/>
    <cellStyle name="Input [yellow] 2 9 4" xfId="1433"/>
    <cellStyle name="Input [yellow] 2 9 5" xfId="1434"/>
    <cellStyle name="Input [yellow] 2 9 6" xfId="1435"/>
    <cellStyle name="Input [yellow] 2 9_Xl0000326" xfId="1436"/>
    <cellStyle name="Input [yellow] 2_Xl0000326" xfId="1437"/>
    <cellStyle name="Input [yellow] 20" xfId="1438"/>
    <cellStyle name="Input [yellow] 3" xfId="1439"/>
    <cellStyle name="Input [yellow] 3 2" xfId="1440"/>
    <cellStyle name="Input [yellow] 3 2 2" xfId="1441"/>
    <cellStyle name="Input [yellow] 3 2 2 2" xfId="1442"/>
    <cellStyle name="Input [yellow] 3 2 2 2 2" xfId="1443"/>
    <cellStyle name="Input [yellow] 3 2 2 2_Xl0000326" xfId="1444"/>
    <cellStyle name="Input [yellow] 3 2 2 3" xfId="1445"/>
    <cellStyle name="Input [yellow] 3 2 2 4" xfId="1446"/>
    <cellStyle name="Input [yellow] 3 2 2 5" xfId="1447"/>
    <cellStyle name="Input [yellow] 3 2 2 6" xfId="1448"/>
    <cellStyle name="Input [yellow] 3 2 2_Xl0000326" xfId="1449"/>
    <cellStyle name="Input [yellow] 3 2 3" xfId="1450"/>
    <cellStyle name="Input [yellow] 3 2 4" xfId="1451"/>
    <cellStyle name="Input [yellow] 3 2 5" xfId="1452"/>
    <cellStyle name="Input [yellow] 3 2 6" xfId="1453"/>
    <cellStyle name="Input [yellow] 3 2 6 2" xfId="1454"/>
    <cellStyle name="Input [yellow] 3 2 6_Xl0000326" xfId="1455"/>
    <cellStyle name="Input [yellow] 3 2 7" xfId="1456"/>
    <cellStyle name="Input [yellow] 3 2 8" xfId="1457"/>
    <cellStyle name="Input [yellow] 3 2 9" xfId="1458"/>
    <cellStyle name="Input [yellow] 3 2_Xl0000326" xfId="1459"/>
    <cellStyle name="Input [yellow] 3 3" xfId="1460"/>
    <cellStyle name="Input [yellow] 3 3 2" xfId="1461"/>
    <cellStyle name="Input [yellow] 3 3 2 2" xfId="1462"/>
    <cellStyle name="Input [yellow] 3 3 2_Xl0000326" xfId="1463"/>
    <cellStyle name="Input [yellow] 3 3 3" xfId="1464"/>
    <cellStyle name="Input [yellow] 3 3 4" xfId="1465"/>
    <cellStyle name="Input [yellow] 3 3 5" xfId="1466"/>
    <cellStyle name="Input [yellow] 3 3 6" xfId="1467"/>
    <cellStyle name="Input [yellow] 3 3_Xl0000326" xfId="1468"/>
    <cellStyle name="Input [yellow] 3 4" xfId="1469"/>
    <cellStyle name="Input [yellow] 3 5" xfId="1470"/>
    <cellStyle name="Input [yellow] 3 6" xfId="1471"/>
    <cellStyle name="Input [yellow] 3 6 2" xfId="1472"/>
    <cellStyle name="Input [yellow] 3 6_Xl0000326" xfId="1473"/>
    <cellStyle name="Input [yellow] 3 7" xfId="1474"/>
    <cellStyle name="Input [yellow] 3 8" xfId="1475"/>
    <cellStyle name="Input [yellow] 3 9" xfId="1476"/>
    <cellStyle name="Input [yellow] 3_Xl0000326" xfId="1477"/>
    <cellStyle name="Input [yellow] 4" xfId="1478"/>
    <cellStyle name="Input [yellow] 5" xfId="1479"/>
    <cellStyle name="Input [yellow] 6" xfId="1480"/>
    <cellStyle name="Input [yellow] 7" xfId="1481"/>
    <cellStyle name="Input [yellow] 8" xfId="1482"/>
    <cellStyle name="Input [yellow] 9" xfId="1483"/>
    <cellStyle name="Input [yellow]_Xl0000326" xfId="1484"/>
    <cellStyle name="Input 2" xfId="1485"/>
    <cellStyle name="Input 3" xfId="1486"/>
    <cellStyle name="Input Cells" xfId="1487"/>
    <cellStyle name="Input Cells 10" xfId="1488"/>
    <cellStyle name="Input Cells 11" xfId="1489"/>
    <cellStyle name="Input Cells 12" xfId="1490"/>
    <cellStyle name="Input Cells 13" xfId="1491"/>
    <cellStyle name="Input Cells 13 2" xfId="1492"/>
    <cellStyle name="Input Cells 13_Xl0000326" xfId="1493"/>
    <cellStyle name="Input Cells 14" xfId="1494"/>
    <cellStyle name="Input Cells 14 2" xfId="1495"/>
    <cellStyle name="Input Cells 14_Xl0000326" xfId="1496"/>
    <cellStyle name="Input Cells 15" xfId="1497"/>
    <cellStyle name="Input Cells 15 2" xfId="1498"/>
    <cellStyle name="Input Cells 15_Xl0000326" xfId="1499"/>
    <cellStyle name="Input Cells 16" xfId="1500"/>
    <cellStyle name="Input Cells 17" xfId="1501"/>
    <cellStyle name="Input Cells 18" xfId="1502"/>
    <cellStyle name="Input Cells 2" xfId="1503"/>
    <cellStyle name="Input Cells 2 2" xfId="1504"/>
    <cellStyle name="Input Cells 2 2 2" xfId="1505"/>
    <cellStyle name="Input Cells 2 2 2 2" xfId="1506"/>
    <cellStyle name="Input Cells 2 2 2 2 2" xfId="1507"/>
    <cellStyle name="Input Cells 2 2 2 2_Xl0000326" xfId="1508"/>
    <cellStyle name="Input Cells 2 2 2 3" xfId="1509"/>
    <cellStyle name="Input Cells 2 2 2 4" xfId="1510"/>
    <cellStyle name="Input Cells 2 2 2 5" xfId="1511"/>
    <cellStyle name="Input Cells 2 2 2 6" xfId="1512"/>
    <cellStyle name="Input Cells 2 2 2_Xl0000326" xfId="1513"/>
    <cellStyle name="Input Cells 2 2 3" xfId="1514"/>
    <cellStyle name="Input Cells 2 2 4" xfId="1515"/>
    <cellStyle name="Input Cells 2 2 5" xfId="1516"/>
    <cellStyle name="Input Cells 2 2 6" xfId="1517"/>
    <cellStyle name="Input Cells 2 2 6 2" xfId="1518"/>
    <cellStyle name="Input Cells 2 2 6_Xl0000326" xfId="1519"/>
    <cellStyle name="Input Cells 2 2 7" xfId="1520"/>
    <cellStyle name="Input Cells 2 2 8" xfId="1521"/>
    <cellStyle name="Input Cells 2 2 9" xfId="1522"/>
    <cellStyle name="Input Cells 2 2_Xl0000326" xfId="1523"/>
    <cellStyle name="Input Cells 2 3" xfId="1524"/>
    <cellStyle name="Input Cells 2 3 2" xfId="1525"/>
    <cellStyle name="Input Cells 2 3 2 2" xfId="1526"/>
    <cellStyle name="Input Cells 2 3 2_Xl0000326" xfId="1527"/>
    <cellStyle name="Input Cells 2 3 3" xfId="1528"/>
    <cellStyle name="Input Cells 2 3 4" xfId="1529"/>
    <cellStyle name="Input Cells 2 3 5" xfId="1530"/>
    <cellStyle name="Input Cells 2 3 6" xfId="1531"/>
    <cellStyle name="Input Cells 2 3_Xl0000326" xfId="1532"/>
    <cellStyle name="Input Cells 2 4" xfId="1533"/>
    <cellStyle name="Input Cells 2 5" xfId="1534"/>
    <cellStyle name="Input Cells 2 6" xfId="1535"/>
    <cellStyle name="Input Cells 2 6 2" xfId="1536"/>
    <cellStyle name="Input Cells 2 6_Xl0000326" xfId="1537"/>
    <cellStyle name="Input Cells 2 7" xfId="1538"/>
    <cellStyle name="Input Cells 2 8" xfId="1539"/>
    <cellStyle name="Input Cells 2 9" xfId="1540"/>
    <cellStyle name="Input Cells 2_Xl0000326" xfId="1541"/>
    <cellStyle name="Input Cells 3" xfId="1542"/>
    <cellStyle name="Input Cells 4" xfId="1543"/>
    <cellStyle name="Input Cells 5" xfId="1544"/>
    <cellStyle name="Input Cells 6" xfId="1545"/>
    <cellStyle name="Input Cells 7" xfId="1546"/>
    <cellStyle name="Input Cells 8" xfId="1547"/>
    <cellStyle name="Input Cells 9" xfId="1548"/>
    <cellStyle name="Input Cells 9 2" xfId="1549"/>
    <cellStyle name="Input Cells 9 2 2" xfId="1550"/>
    <cellStyle name="Input Cells 9 2_Xl0000326" xfId="1551"/>
    <cellStyle name="Input Cells 9 3" xfId="1552"/>
    <cellStyle name="Input Cells 9 4" xfId="1553"/>
    <cellStyle name="Input Cells 9 5" xfId="1554"/>
    <cellStyle name="Input Cells 9 6" xfId="1555"/>
    <cellStyle name="Input Cells 9_Xl0000326" xfId="1556"/>
    <cellStyle name="Input Cells_Xl0000326" xfId="1557"/>
    <cellStyle name="ISSAM" xfId="1558"/>
    <cellStyle name="ISSAM 10" xfId="1559"/>
    <cellStyle name="ISSAM 10 2" xfId="1560"/>
    <cellStyle name="ISSAM 10 2 2" xfId="1561"/>
    <cellStyle name="ISSAM 10 2_Xl0000326" xfId="1562"/>
    <cellStyle name="ISSAM 10 3" xfId="1563"/>
    <cellStyle name="ISSAM 10 4" xfId="1564"/>
    <cellStyle name="ISSAM 10 5" xfId="1565"/>
    <cellStyle name="ISSAM 10 6" xfId="1566"/>
    <cellStyle name="ISSAM 10_Xl0000326" xfId="1567"/>
    <cellStyle name="ISSAM 11" xfId="1568"/>
    <cellStyle name="ISSAM 12" xfId="1569"/>
    <cellStyle name="ISSAM 13" xfId="1570"/>
    <cellStyle name="ISSAM 14" xfId="1571"/>
    <cellStyle name="ISSAM 14 2" xfId="1572"/>
    <cellStyle name="ISSAM 14_Xl0000326" xfId="1573"/>
    <cellStyle name="ISSAM 15" xfId="1574"/>
    <cellStyle name="ISSAM 15 2" xfId="1575"/>
    <cellStyle name="ISSAM 15_Xl0000326" xfId="1576"/>
    <cellStyle name="ISSAM 16" xfId="1577"/>
    <cellStyle name="ISSAM 16 2" xfId="1578"/>
    <cellStyle name="ISSAM 16_Xl0000326" xfId="1579"/>
    <cellStyle name="ISSAM 17" xfId="1580"/>
    <cellStyle name="ISSAM 18" xfId="1581"/>
    <cellStyle name="ISSAM 19" xfId="1582"/>
    <cellStyle name="ISSAM 2" xfId="1583"/>
    <cellStyle name="ISSAM 2 10" xfId="1584"/>
    <cellStyle name="ISSAM 2 11" xfId="1585"/>
    <cellStyle name="ISSAM 2 12" xfId="1586"/>
    <cellStyle name="ISSAM 2 13" xfId="1587"/>
    <cellStyle name="ISSAM 2 13 2" xfId="1588"/>
    <cellStyle name="ISSAM 2 13_Xl0000326" xfId="1589"/>
    <cellStyle name="ISSAM 2 14" xfId="1590"/>
    <cellStyle name="ISSAM 2 15" xfId="1591"/>
    <cellStyle name="ISSAM 2 16" xfId="1592"/>
    <cellStyle name="ISSAM 2 2" xfId="1593"/>
    <cellStyle name="ISSAM 2 2 2" xfId="1594"/>
    <cellStyle name="ISSAM 2 2 2 2" xfId="1595"/>
    <cellStyle name="ISSAM 2 2 2 2 2" xfId="1596"/>
    <cellStyle name="ISSAM 2 2 2 2 2 2" xfId="1597"/>
    <cellStyle name="ISSAM 2 2 2 2 2_Xl0000326" xfId="1598"/>
    <cellStyle name="ISSAM 2 2 2 2 3" xfId="1599"/>
    <cellStyle name="ISSAM 2 2 2 2 4" xfId="1600"/>
    <cellStyle name="ISSAM 2 2 2 2 5" xfId="1601"/>
    <cellStyle name="ISSAM 2 2 2 2 6" xfId="1602"/>
    <cellStyle name="ISSAM 2 2 2 2_Xl0000326" xfId="1603"/>
    <cellStyle name="ISSAM 2 2 2 3" xfId="1604"/>
    <cellStyle name="ISSAM 2 2 2 4" xfId="1605"/>
    <cellStyle name="ISSAM 2 2 2 5" xfId="1606"/>
    <cellStyle name="ISSAM 2 2 2 6" xfId="1607"/>
    <cellStyle name="ISSAM 2 2 2 6 2" xfId="1608"/>
    <cellStyle name="ISSAM 2 2 2 6_Xl0000326" xfId="1609"/>
    <cellStyle name="ISSAM 2 2 2 7" xfId="1610"/>
    <cellStyle name="ISSAM 2 2 2 8" xfId="1611"/>
    <cellStyle name="ISSAM 2 2 2 9" xfId="1612"/>
    <cellStyle name="ISSAM 2 2 2_Xl0000326" xfId="1613"/>
    <cellStyle name="ISSAM 2 2 3" xfId="1614"/>
    <cellStyle name="ISSAM 2 2 3 2" xfId="1615"/>
    <cellStyle name="ISSAM 2 2 3 2 2" xfId="1616"/>
    <cellStyle name="ISSAM 2 2 3 2_Xl0000326" xfId="1617"/>
    <cellStyle name="ISSAM 2 2 3 3" xfId="1618"/>
    <cellStyle name="ISSAM 2 2 3 4" xfId="1619"/>
    <cellStyle name="ISSAM 2 2 3 5" xfId="1620"/>
    <cellStyle name="ISSAM 2 2 3 6" xfId="1621"/>
    <cellStyle name="ISSAM 2 2 3_Xl0000326" xfId="1622"/>
    <cellStyle name="ISSAM 2 2 4" xfId="1623"/>
    <cellStyle name="ISSAM 2 2 5" xfId="1624"/>
    <cellStyle name="ISSAM 2 2 6" xfId="1625"/>
    <cellStyle name="ISSAM 2 2 6 2" xfId="1626"/>
    <cellStyle name="ISSAM 2 2 6_Xl0000326" xfId="1627"/>
    <cellStyle name="ISSAM 2 2 7" xfId="1628"/>
    <cellStyle name="ISSAM 2 2 8" xfId="1629"/>
    <cellStyle name="ISSAM 2 2 9" xfId="1630"/>
    <cellStyle name="ISSAM 2 2_Xl0000326" xfId="1631"/>
    <cellStyle name="ISSAM 2 3" xfId="1632"/>
    <cellStyle name="ISSAM 2 4" xfId="1633"/>
    <cellStyle name="ISSAM 2 5" xfId="1634"/>
    <cellStyle name="ISSAM 2 6" xfId="1635"/>
    <cellStyle name="ISSAM 2 7" xfId="1636"/>
    <cellStyle name="ISSAM 2 8" xfId="1637"/>
    <cellStyle name="ISSAM 2 9" xfId="1638"/>
    <cellStyle name="ISSAM 2 9 2" xfId="1639"/>
    <cellStyle name="ISSAM 2 9 2 2" xfId="1640"/>
    <cellStyle name="ISSAM 2 9 2_Xl0000326" xfId="1641"/>
    <cellStyle name="ISSAM 2 9 3" xfId="1642"/>
    <cellStyle name="ISSAM 2 9 4" xfId="1643"/>
    <cellStyle name="ISSAM 2 9 5" xfId="1644"/>
    <cellStyle name="ISSAM 2 9 6" xfId="1645"/>
    <cellStyle name="ISSAM 2 9_Xl0000326" xfId="1646"/>
    <cellStyle name="ISSAM 2_Xl0000326" xfId="1647"/>
    <cellStyle name="ISSAM 3" xfId="1648"/>
    <cellStyle name="ISSAM 3 2" xfId="1649"/>
    <cellStyle name="ISSAM 3 2 2" xfId="1650"/>
    <cellStyle name="ISSAM 3 2 2 2" xfId="1651"/>
    <cellStyle name="ISSAM 3 2 2 2 2" xfId="1652"/>
    <cellStyle name="ISSAM 3 2 2 2_Xl0000326" xfId="1653"/>
    <cellStyle name="ISSAM 3 2 2 3" xfId="1654"/>
    <cellStyle name="ISSAM 3 2 2 4" xfId="1655"/>
    <cellStyle name="ISSAM 3 2 2 5" xfId="1656"/>
    <cellStyle name="ISSAM 3 2 2 6" xfId="1657"/>
    <cellStyle name="ISSAM 3 2 2_Xl0000326" xfId="1658"/>
    <cellStyle name="ISSAM 3 2 3" xfId="1659"/>
    <cellStyle name="ISSAM 3 2 4" xfId="1660"/>
    <cellStyle name="ISSAM 3 2 5" xfId="1661"/>
    <cellStyle name="ISSAM 3 2 6" xfId="1662"/>
    <cellStyle name="ISSAM 3 2 6 2" xfId="1663"/>
    <cellStyle name="ISSAM 3 2 6_Xl0000326" xfId="1664"/>
    <cellStyle name="ISSAM 3 2 7" xfId="1665"/>
    <cellStyle name="ISSAM 3 2 8" xfId="1666"/>
    <cellStyle name="ISSAM 3 2 9" xfId="1667"/>
    <cellStyle name="ISSAM 3 2_Xl0000326" xfId="1668"/>
    <cellStyle name="ISSAM 3 3" xfId="1669"/>
    <cellStyle name="ISSAM 3 3 2" xfId="1670"/>
    <cellStyle name="ISSAM 3 3 2 2" xfId="1671"/>
    <cellStyle name="ISSAM 3 3 2_Xl0000326" xfId="1672"/>
    <cellStyle name="ISSAM 3 3 3" xfId="1673"/>
    <cellStyle name="ISSAM 3 3 4" xfId="1674"/>
    <cellStyle name="ISSAM 3 3 5" xfId="1675"/>
    <cellStyle name="ISSAM 3 3 6" xfId="1676"/>
    <cellStyle name="ISSAM 3 3_Xl0000326" xfId="1677"/>
    <cellStyle name="ISSAM 3 4" xfId="1678"/>
    <cellStyle name="ISSAM 3 5" xfId="1679"/>
    <cellStyle name="ISSAM 3 6" xfId="1680"/>
    <cellStyle name="ISSAM 3 6 2" xfId="1681"/>
    <cellStyle name="ISSAM 3 6_Xl0000326" xfId="1682"/>
    <cellStyle name="ISSAM 3 7" xfId="1683"/>
    <cellStyle name="ISSAM 3 8" xfId="1684"/>
    <cellStyle name="ISSAM 3 9" xfId="1685"/>
    <cellStyle name="ISSAM 3_Xl0000326" xfId="1686"/>
    <cellStyle name="ISSAM 4" xfId="1687"/>
    <cellStyle name="ISSAM 5" xfId="1688"/>
    <cellStyle name="ISSAM 6" xfId="1689"/>
    <cellStyle name="ISSAM 7" xfId="1690"/>
    <cellStyle name="ISSAM 8" xfId="1691"/>
    <cellStyle name="ISSAM 9" xfId="1692"/>
    <cellStyle name="ISSAM_Xl0000326" xfId="1693"/>
    <cellStyle name="Italic Subheads" xfId="1694"/>
    <cellStyle name="Link Currency (0)" xfId="1695"/>
    <cellStyle name="Link Currency (2)" xfId="1696"/>
    <cellStyle name="Link Units (0)" xfId="1697"/>
    <cellStyle name="Link Units (1)" xfId="1698"/>
    <cellStyle name="Link Units (2)" xfId="1699"/>
    <cellStyle name="Linked Cell 2" xfId="1700"/>
    <cellStyle name="Linked Cells" xfId="1701"/>
    <cellStyle name="Linked Cells 10" xfId="1702"/>
    <cellStyle name="Linked Cells 11" xfId="1703"/>
    <cellStyle name="Linked Cells 12" xfId="1704"/>
    <cellStyle name="Linked Cells 13" xfId="1705"/>
    <cellStyle name="Linked Cells 13 2" xfId="1706"/>
    <cellStyle name="Linked Cells 13_Xl0000326" xfId="1707"/>
    <cellStyle name="Linked Cells 14" xfId="1708"/>
    <cellStyle name="Linked Cells 14 2" xfId="1709"/>
    <cellStyle name="Linked Cells 14_Xl0000326" xfId="1710"/>
    <cellStyle name="Linked Cells 15" xfId="1711"/>
    <cellStyle name="Linked Cells 15 2" xfId="1712"/>
    <cellStyle name="Linked Cells 15_Xl0000326" xfId="1713"/>
    <cellStyle name="Linked Cells 16" xfId="1714"/>
    <cellStyle name="Linked Cells 17" xfId="1715"/>
    <cellStyle name="Linked Cells 18" xfId="1716"/>
    <cellStyle name="Linked Cells 2" xfId="1717"/>
    <cellStyle name="Linked Cells 2 2" xfId="1718"/>
    <cellStyle name="Linked Cells 2 2 2" xfId="1719"/>
    <cellStyle name="Linked Cells 2 2 2 2" xfId="1720"/>
    <cellStyle name="Linked Cells 2 2 2 2 2" xfId="1721"/>
    <cellStyle name="Linked Cells 2 2 2 2_Xl0000326" xfId="1722"/>
    <cellStyle name="Linked Cells 2 2 2 3" xfId="1723"/>
    <cellStyle name="Linked Cells 2 2 2 4" xfId="1724"/>
    <cellStyle name="Linked Cells 2 2 2 5" xfId="1725"/>
    <cellStyle name="Linked Cells 2 2 2 6" xfId="1726"/>
    <cellStyle name="Linked Cells 2 2 2_Xl0000326" xfId="1727"/>
    <cellStyle name="Linked Cells 2 2 3" xfId="1728"/>
    <cellStyle name="Linked Cells 2 2 4" xfId="1729"/>
    <cellStyle name="Linked Cells 2 2 5" xfId="1730"/>
    <cellStyle name="Linked Cells 2 2 6" xfId="1731"/>
    <cellStyle name="Linked Cells 2 2 6 2" xfId="1732"/>
    <cellStyle name="Linked Cells 2 2 6_Xl0000326" xfId="1733"/>
    <cellStyle name="Linked Cells 2 2 7" xfId="1734"/>
    <cellStyle name="Linked Cells 2 2 8" xfId="1735"/>
    <cellStyle name="Linked Cells 2 2 9" xfId="1736"/>
    <cellStyle name="Linked Cells 2 2_Xl0000326" xfId="1737"/>
    <cellStyle name="Linked Cells 2 3" xfId="1738"/>
    <cellStyle name="Linked Cells 2 3 2" xfId="1739"/>
    <cellStyle name="Linked Cells 2 3 2 2" xfId="1740"/>
    <cellStyle name="Linked Cells 2 3 2_Xl0000326" xfId="1741"/>
    <cellStyle name="Linked Cells 2 3 3" xfId="1742"/>
    <cellStyle name="Linked Cells 2 3 4" xfId="1743"/>
    <cellStyle name="Linked Cells 2 3 5" xfId="1744"/>
    <cellStyle name="Linked Cells 2 3 6" xfId="1745"/>
    <cellStyle name="Linked Cells 2 3_Xl0000326" xfId="1746"/>
    <cellStyle name="Linked Cells 2 4" xfId="1747"/>
    <cellStyle name="Linked Cells 2 5" xfId="1748"/>
    <cellStyle name="Linked Cells 2 6" xfId="1749"/>
    <cellStyle name="Linked Cells 2 6 2" xfId="1750"/>
    <cellStyle name="Linked Cells 2 6_Xl0000326" xfId="1751"/>
    <cellStyle name="Linked Cells 2 7" xfId="1752"/>
    <cellStyle name="Linked Cells 2 8" xfId="1753"/>
    <cellStyle name="Linked Cells 2 9" xfId="1754"/>
    <cellStyle name="Linked Cells 2_Xl0000326" xfId="1755"/>
    <cellStyle name="Linked Cells 3" xfId="1756"/>
    <cellStyle name="Linked Cells 4" xfId="1757"/>
    <cellStyle name="Linked Cells 5" xfId="1758"/>
    <cellStyle name="Linked Cells 6" xfId="1759"/>
    <cellStyle name="Linked Cells 7" xfId="1760"/>
    <cellStyle name="Linked Cells 8" xfId="1761"/>
    <cellStyle name="Linked Cells 9" xfId="1762"/>
    <cellStyle name="Linked Cells 9 2" xfId="1763"/>
    <cellStyle name="Linked Cells 9 2 2" xfId="1764"/>
    <cellStyle name="Linked Cells 9 2_Xl0000326" xfId="1765"/>
    <cellStyle name="Linked Cells 9 3" xfId="1766"/>
    <cellStyle name="Linked Cells 9 4" xfId="1767"/>
    <cellStyle name="Linked Cells 9 5" xfId="1768"/>
    <cellStyle name="Linked Cells 9 6" xfId="1769"/>
    <cellStyle name="Linked Cells 9_Xl0000326" xfId="1770"/>
    <cellStyle name="Linked Cells_Xl0000326" xfId="1771"/>
    <cellStyle name="Milliers [0]_!!!GO" xfId="1772"/>
    <cellStyle name="Milliers_!!!GO" xfId="1773"/>
    <cellStyle name="Moeda [0]_BR new rate sheet model - contract rates Edna" xfId="1774"/>
    <cellStyle name="Moeda_BR new rate sheet model - contract rates Edna" xfId="1775"/>
    <cellStyle name="Monétaire [0]_!!!GO" xfId="1776"/>
    <cellStyle name="Monétaire_!!!GO" xfId="1777"/>
    <cellStyle name="Neutral 2" xfId="1778"/>
    <cellStyle name="Neutral 2 2" xfId="1779"/>
    <cellStyle name="Neutral 2 3" xfId="1780"/>
    <cellStyle name="Neutral 2 4" xfId="1781"/>
    <cellStyle name="Neutral 2 5" xfId="1782"/>
    <cellStyle name="Neutral 2 6" xfId="1783"/>
    <cellStyle name="Neutral 2 7" xfId="1784"/>
    <cellStyle name="Neutral 2 8" xfId="1785"/>
    <cellStyle name="Neutral 2 9" xfId="1786"/>
    <cellStyle name="no dec" xfId="1787"/>
    <cellStyle name="Normal" xfId="0" builtinId="0"/>
    <cellStyle name="Normal - Style1" xfId="1788"/>
    <cellStyle name="Normal - Style1 10" xfId="1789"/>
    <cellStyle name="Normal - Style1 11" xfId="1790"/>
    <cellStyle name="Normal - Style1 12" xfId="1791"/>
    <cellStyle name="Normal - Style1 13" xfId="1792"/>
    <cellStyle name="Normal - Style1 13 2" xfId="1793"/>
    <cellStyle name="Normal - Style1 13_Xl0000326" xfId="1794"/>
    <cellStyle name="Normal - Style1 14" xfId="1795"/>
    <cellStyle name="Normal - Style1 14 2" xfId="1796"/>
    <cellStyle name="Normal - Style1 14_Xl0000326" xfId="1797"/>
    <cellStyle name="Normal - Style1 15" xfId="1798"/>
    <cellStyle name="Normal - Style1 15 2" xfId="1799"/>
    <cellStyle name="Normal - Style1 15_Xl0000326" xfId="1800"/>
    <cellStyle name="Normal - Style1 16" xfId="1801"/>
    <cellStyle name="Normal - Style1 17" xfId="1802"/>
    <cellStyle name="Normal - Style1 18" xfId="1803"/>
    <cellStyle name="Normal - Style1 19" xfId="1804"/>
    <cellStyle name="Normal - Style1 2" xfId="1805"/>
    <cellStyle name="Normal - Style1 2 2" xfId="1806"/>
    <cellStyle name="Normal - Style1 2 2 2" xfId="1807"/>
    <cellStyle name="Normal - Style1 2 2 2 2" xfId="1808"/>
    <cellStyle name="Normal - Style1 2 2 2 2 2" xfId="1809"/>
    <cellStyle name="Normal - Style1 2 2 2 2_Xl0000326" xfId="1810"/>
    <cellStyle name="Normal - Style1 2 2 2 3" xfId="1811"/>
    <cellStyle name="Normal - Style1 2 2 2 4" xfId="1812"/>
    <cellStyle name="Normal - Style1 2 2 2 5" xfId="1813"/>
    <cellStyle name="Normal - Style1 2 2 2 6" xfId="1814"/>
    <cellStyle name="Normal - Style1 2 2 2_Xl0000326" xfId="1815"/>
    <cellStyle name="Normal - Style1 2 2 3" xfId="1816"/>
    <cellStyle name="Normal - Style1 2 2 4" xfId="1817"/>
    <cellStyle name="Normal - Style1 2 2 5" xfId="1818"/>
    <cellStyle name="Normal - Style1 2 2 6" xfId="1819"/>
    <cellStyle name="Normal - Style1 2 2 6 2" xfId="1820"/>
    <cellStyle name="Normal - Style1 2 2 6_Xl0000326" xfId="1821"/>
    <cellStyle name="Normal - Style1 2 2 7" xfId="1822"/>
    <cellStyle name="Normal - Style1 2 2 8" xfId="1823"/>
    <cellStyle name="Normal - Style1 2 2 9" xfId="1824"/>
    <cellStyle name="Normal - Style1 2 2_Xl0000326" xfId="1825"/>
    <cellStyle name="Normal - Style1 2 3" xfId="1826"/>
    <cellStyle name="Normal - Style1 2 3 2" xfId="1827"/>
    <cellStyle name="Normal - Style1 2 3 2 2" xfId="1828"/>
    <cellStyle name="Normal - Style1 2 3 2_Xl0000326" xfId="1829"/>
    <cellStyle name="Normal - Style1 2 3 3" xfId="1830"/>
    <cellStyle name="Normal - Style1 2 3 4" xfId="1831"/>
    <cellStyle name="Normal - Style1 2 3 5" xfId="1832"/>
    <cellStyle name="Normal - Style1 2 3 6" xfId="1833"/>
    <cellStyle name="Normal - Style1 2 3_Xl0000326" xfId="1834"/>
    <cellStyle name="Normal - Style1 2 4" xfId="1835"/>
    <cellStyle name="Normal - Style1 2 5" xfId="1836"/>
    <cellStyle name="Normal - Style1 2 6" xfId="1837"/>
    <cellStyle name="Normal - Style1 2 6 2" xfId="1838"/>
    <cellStyle name="Normal - Style1 2 6_Xl0000326" xfId="1839"/>
    <cellStyle name="Normal - Style1 2 7" xfId="1840"/>
    <cellStyle name="Normal - Style1 2 8" xfId="1841"/>
    <cellStyle name="Normal - Style1 2 9" xfId="1842"/>
    <cellStyle name="Normal - Style1 2_Xl0000326" xfId="1843"/>
    <cellStyle name="Normal - Style1 3" xfId="1844"/>
    <cellStyle name="Normal - Style1 4" xfId="1845"/>
    <cellStyle name="Normal - Style1 5" xfId="1846"/>
    <cellStyle name="Normal - Style1 6" xfId="1847"/>
    <cellStyle name="Normal - Style1 7" xfId="1848"/>
    <cellStyle name="Normal - Style1 8" xfId="1849"/>
    <cellStyle name="Normal - Style1 9" xfId="1850"/>
    <cellStyle name="Normal - Style1 9 2" xfId="1851"/>
    <cellStyle name="Normal - Style1 9 2 2" xfId="1852"/>
    <cellStyle name="Normal - Style1 9 2_Xl0000326" xfId="1853"/>
    <cellStyle name="Normal - Style1 9 3" xfId="1854"/>
    <cellStyle name="Normal - Style1 9 4" xfId="1855"/>
    <cellStyle name="Normal - Style1 9 5" xfId="1856"/>
    <cellStyle name="Normal - Style1 9 6" xfId="1857"/>
    <cellStyle name="Normal - Style1 9_Xl0000326" xfId="1858"/>
    <cellStyle name="Normal - Style1_Xl0000326" xfId="1859"/>
    <cellStyle name="Normal 1" xfId="1860"/>
    <cellStyle name="Normal 10" xfId="3997"/>
    <cellStyle name="Normal 10 2" xfId="1861"/>
    <cellStyle name="Normal 10 3" xfId="1862"/>
    <cellStyle name="Normal 10 4" xfId="1863"/>
    <cellStyle name="Normal 10 5" xfId="1864"/>
    <cellStyle name="Normal 10 6" xfId="1865"/>
    <cellStyle name="Normal 10 7" xfId="1866"/>
    <cellStyle name="Normal 11" xfId="3941"/>
    <cellStyle name="Normal 11 2" xfId="1867"/>
    <cellStyle name="Normal 11 3" xfId="1868"/>
    <cellStyle name="Normal 11 4" xfId="1869"/>
    <cellStyle name="Normal 11 5" xfId="1870"/>
    <cellStyle name="Normal 11 6" xfId="1871"/>
    <cellStyle name="Normal 11 7" xfId="1872"/>
    <cellStyle name="Normal 12 2" xfId="1873"/>
    <cellStyle name="Normal 12 3" xfId="1874"/>
    <cellStyle name="Normal 12 4" xfId="1875"/>
    <cellStyle name="Normal 12 5" xfId="1876"/>
    <cellStyle name="Normal 12 6" xfId="1877"/>
    <cellStyle name="Normal 12 7" xfId="1878"/>
    <cellStyle name="Normal 13 2" xfId="1879"/>
    <cellStyle name="Normal 13 3" xfId="1880"/>
    <cellStyle name="Normal 13 4" xfId="1881"/>
    <cellStyle name="Normal 13 5" xfId="1882"/>
    <cellStyle name="Normal 13 6" xfId="1883"/>
    <cellStyle name="Normal 13 7" xfId="1884"/>
    <cellStyle name="Normal 14 10" xfId="1885"/>
    <cellStyle name="Normal 14 2" xfId="1886"/>
    <cellStyle name="Normal 14 3" xfId="1887"/>
    <cellStyle name="Normal 14 4" xfId="1888"/>
    <cellStyle name="Normal 14 5" xfId="1889"/>
    <cellStyle name="Normal 14 6" xfId="1890"/>
    <cellStyle name="Normal 14 7" xfId="1891"/>
    <cellStyle name="Normal 14 8" xfId="1892"/>
    <cellStyle name="Normal 14 9" xfId="1893"/>
    <cellStyle name="Normal 15 2" xfId="1894"/>
    <cellStyle name="Normal 15 3" xfId="1895"/>
    <cellStyle name="Normal 15 4" xfId="1896"/>
    <cellStyle name="Normal 15 5" xfId="1897"/>
    <cellStyle name="Normal 15 6" xfId="1898"/>
    <cellStyle name="Normal 15 7" xfId="1899"/>
    <cellStyle name="Normal 16 10" xfId="1900"/>
    <cellStyle name="Normal 16 11" xfId="1901"/>
    <cellStyle name="Normal 16 12" xfId="1902"/>
    <cellStyle name="Normal 16 2" xfId="1903"/>
    <cellStyle name="Normal 16 3" xfId="1904"/>
    <cellStyle name="Normal 16 4" xfId="1905"/>
    <cellStyle name="Normal 16 5" xfId="1906"/>
    <cellStyle name="Normal 16 6" xfId="1907"/>
    <cellStyle name="Normal 16 7" xfId="1908"/>
    <cellStyle name="Normal 16 8" xfId="1909"/>
    <cellStyle name="Normal 16 9" xfId="1910"/>
    <cellStyle name="Normal 17 2" xfId="1911"/>
    <cellStyle name="Normal 17 3" xfId="1912"/>
    <cellStyle name="Normal 17 4" xfId="1913"/>
    <cellStyle name="Normal 17 5" xfId="1914"/>
    <cellStyle name="Normal 17 6" xfId="1915"/>
    <cellStyle name="Normal 17 7" xfId="1916"/>
    <cellStyle name="Normal 18" xfId="1917"/>
    <cellStyle name="Normal 18 2" xfId="1918"/>
    <cellStyle name="Normal 18 3" xfId="1919"/>
    <cellStyle name="Normal 18 4" xfId="1920"/>
    <cellStyle name="Normal 18 5" xfId="1921"/>
    <cellStyle name="Normal 18 6" xfId="1922"/>
    <cellStyle name="Normal 18 7" xfId="1923"/>
    <cellStyle name="Normal 19" xfId="1924"/>
    <cellStyle name="Normal 19 2" xfId="1925"/>
    <cellStyle name="Normal 19 3" xfId="1926"/>
    <cellStyle name="Normal 19 4" xfId="1927"/>
    <cellStyle name="Normal 19 5" xfId="1928"/>
    <cellStyle name="Normal 19 6" xfId="1929"/>
    <cellStyle name="Normal 19 7" xfId="1930"/>
    <cellStyle name="Normal 2" xfId="2"/>
    <cellStyle name="Normal 2 10" xfId="1932"/>
    <cellStyle name="Normal 2 11" xfId="1933"/>
    <cellStyle name="Normal 2 12" xfId="1934"/>
    <cellStyle name="Normal 2 13" xfId="1935"/>
    <cellStyle name="Normal 2 14" xfId="1936"/>
    <cellStyle name="Normal 2 15" xfId="1937"/>
    <cellStyle name="Normal 2 16" xfId="1938"/>
    <cellStyle name="Normal 2 17" xfId="1939"/>
    <cellStyle name="Normal 2 18" xfId="1940"/>
    <cellStyle name="Normal 2 19" xfId="1941"/>
    <cellStyle name="Normal 2 2" xfId="1931"/>
    <cellStyle name="Normal 2 2 10" xfId="3927"/>
    <cellStyle name="Normal 2 2 11" xfId="3938"/>
    <cellStyle name="Normal 2 2 12" xfId="3993"/>
    <cellStyle name="Normal 2 2 13" xfId="3992"/>
    <cellStyle name="Normal 2 2 2" xfId="1942"/>
    <cellStyle name="Normal 2 2 2 10" xfId="3937"/>
    <cellStyle name="Normal 2 2 2 11" xfId="3994"/>
    <cellStyle name="Normal 2 2 2 12" xfId="3991"/>
    <cellStyle name="Normal 2 2 2 2" xfId="1943"/>
    <cellStyle name="Normal 2 2 2 2 2" xfId="1944"/>
    <cellStyle name="Normal 2 2 2 2 2 2" xfId="3955"/>
    <cellStyle name="Normal 2 2 2 2 2 2 2" xfId="3956"/>
    <cellStyle name="Normal 2 2 2 2 2 2 3" xfId="3966"/>
    <cellStyle name="Normal 2 2 2 2 2 2 4" xfId="3975"/>
    <cellStyle name="Normal 2 2 2 2 2 2 5" xfId="3983"/>
    <cellStyle name="Normal 2 2 2 2 2 2 6" xfId="4002"/>
    <cellStyle name="Normal 2 2 2 2 2 2 7" xfId="4010"/>
    <cellStyle name="Normal 2 2 2 2 2 3" xfId="3965"/>
    <cellStyle name="Normal 2 2 2 2 2 4" xfId="3974"/>
    <cellStyle name="Normal 2 2 2 2 2 5" xfId="3982"/>
    <cellStyle name="Normal 2 2 2 2 2 6" xfId="4001"/>
    <cellStyle name="Normal 2 2 2 2 2 7" xfId="4009"/>
    <cellStyle name="Normal 2 2 2 2 3" xfId="3924"/>
    <cellStyle name="Normal 2 2 2 2 4" xfId="3933"/>
    <cellStyle name="Normal 2 2 2 2 5" xfId="3934"/>
    <cellStyle name="Normal 2 2 2 2 6" xfId="3929"/>
    <cellStyle name="Normal 2 2 2 2 7" xfId="3971"/>
    <cellStyle name="Normal 2 2 2 2 8" xfId="3995"/>
    <cellStyle name="Normal 2 2 2 2 9" xfId="3990"/>
    <cellStyle name="Normal 2 2 2 3" xfId="1945"/>
    <cellStyle name="Normal 2 2 2 4" xfId="1946"/>
    <cellStyle name="Normal 2 2 2 5" xfId="1947"/>
    <cellStyle name="Normal 2 2 2 6" xfId="3923"/>
    <cellStyle name="Normal 2 2 2 6 2" xfId="3954"/>
    <cellStyle name="Normal 2 2 2 6 2 2" xfId="3960"/>
    <cellStyle name="Normal 2 2 2 6 2 3" xfId="3970"/>
    <cellStyle name="Normal 2 2 2 6 2 4" xfId="3979"/>
    <cellStyle name="Normal 2 2 2 6 2 5" xfId="3987"/>
    <cellStyle name="Normal 2 2 2 6 2 6" xfId="4005"/>
    <cellStyle name="Normal 2 2 2 6 2 7" xfId="4013"/>
    <cellStyle name="Normal 2 2 2 6 3" xfId="3964"/>
    <cellStyle name="Normal 2 2 2 6 4" xfId="3973"/>
    <cellStyle name="Normal 2 2 2 6 5" xfId="3981"/>
    <cellStyle name="Normal 2 2 2 6 6" xfId="4000"/>
    <cellStyle name="Normal 2 2 2 6 7" xfId="4008"/>
    <cellStyle name="Normal 2 2 2 7" xfId="3932"/>
    <cellStyle name="Normal 2 2 2 8" xfId="3935"/>
    <cellStyle name="Normal 2 2 2 9" xfId="3928"/>
    <cellStyle name="Normal 2 2 3" xfId="1948"/>
    <cellStyle name="Normal 2 2 4" xfId="1949"/>
    <cellStyle name="Normal 2 2 5" xfId="1950"/>
    <cellStyle name="Normal 2 2 6" xfId="1951"/>
    <cellStyle name="Normal 2 2 7" xfId="3922"/>
    <cellStyle name="Normal 2 2 7 2" xfId="3953"/>
    <cellStyle name="Normal 2 2 7 2 2" xfId="3959"/>
    <cellStyle name="Normal 2 2 7 2 3" xfId="3969"/>
    <cellStyle name="Normal 2 2 7 2 4" xfId="3978"/>
    <cellStyle name="Normal 2 2 7 2 5" xfId="3986"/>
    <cellStyle name="Normal 2 2 7 2 6" xfId="4004"/>
    <cellStyle name="Normal 2 2 7 2 7" xfId="4012"/>
    <cellStyle name="Normal 2 2 7 3" xfId="3963"/>
    <cellStyle name="Normal 2 2 7 4" xfId="3972"/>
    <cellStyle name="Normal 2 2 7 5" xfId="3980"/>
    <cellStyle name="Normal 2 2 7 6" xfId="3999"/>
    <cellStyle name="Normal 2 2 7 7" xfId="4007"/>
    <cellStyle name="Normal 2 2 8" xfId="3931"/>
    <cellStyle name="Normal 2 2 9" xfId="3936"/>
    <cellStyle name="Normal 2 2_Network Partner Tariff (Uprate working file) - Azlin" xfId="1952"/>
    <cellStyle name="Normal 2 20" xfId="1953"/>
    <cellStyle name="Normal 2 21" xfId="1954"/>
    <cellStyle name="Normal 2 22" xfId="1955"/>
    <cellStyle name="Normal 2 23" xfId="1956"/>
    <cellStyle name="Normal 2 24" xfId="1957"/>
    <cellStyle name="Normal 2 25" xfId="1958"/>
    <cellStyle name="Normal 2 26" xfId="1959"/>
    <cellStyle name="Normal 2 27" xfId="1960"/>
    <cellStyle name="Normal 2 28" xfId="1961"/>
    <cellStyle name="Normal 2 29" xfId="1962"/>
    <cellStyle name="Normal 2 3" xfId="1963"/>
    <cellStyle name="Normal 2 3 10" xfId="1964"/>
    <cellStyle name="Normal 2 3 11" xfId="1965"/>
    <cellStyle name="Normal 2 3 12" xfId="1966"/>
    <cellStyle name="Normal 2 3 13" xfId="1967"/>
    <cellStyle name="Normal 2 3 14" xfId="1968"/>
    <cellStyle name="Normal 2 3 2" xfId="1969"/>
    <cellStyle name="Normal 2 3 2 2" xfId="1970"/>
    <cellStyle name="Normal 2 3 3" xfId="1971"/>
    <cellStyle name="Normal 2 3 3 2" xfId="1972"/>
    <cellStyle name="Normal 2 3 4" xfId="1973"/>
    <cellStyle name="Normal 2 3 5" xfId="1974"/>
    <cellStyle name="Normal 2 3 6" xfId="1975"/>
    <cellStyle name="Normal 2 3 7" xfId="1976"/>
    <cellStyle name="Normal 2 3 8" xfId="1977"/>
    <cellStyle name="Normal 2 3 9" xfId="1978"/>
    <cellStyle name="Normal 2 3_Xl0000326" xfId="1979"/>
    <cellStyle name="Normal 2 30" xfId="1980"/>
    <cellStyle name="Normal 2 31" xfId="1981"/>
    <cellStyle name="Normal 2 32" xfId="3921"/>
    <cellStyle name="Normal 2 32 2" xfId="3943"/>
    <cellStyle name="Normal 2 32 2 2" xfId="3958"/>
    <cellStyle name="Normal 2 32 2 3" xfId="3968"/>
    <cellStyle name="Normal 2 32 2 4" xfId="3977"/>
    <cellStyle name="Normal 2 32 2 5" xfId="3985"/>
    <cellStyle name="Normal 2 32 2 6" xfId="4003"/>
    <cellStyle name="Normal 2 32 2 7" xfId="4011"/>
    <cellStyle name="Normal 2 32 3" xfId="3962"/>
    <cellStyle name="Normal 2 32 4" xfId="3942"/>
    <cellStyle name="Normal 2 32 5" xfId="3961"/>
    <cellStyle name="Normal 2 32 6" xfId="3998"/>
    <cellStyle name="Normal 2 32 7" xfId="4006"/>
    <cellStyle name="Normal 2 33" xfId="3930"/>
    <cellStyle name="Normal 2 34" xfId="3939"/>
    <cellStyle name="Normal 2 35" xfId="3926"/>
    <cellStyle name="Normal 2 36" xfId="3940"/>
    <cellStyle name="Normal 2 37" xfId="3989"/>
    <cellStyle name="Normal 2 38" xfId="3996"/>
    <cellStyle name="Normal 2 4" xfId="1982"/>
    <cellStyle name="Normal 2 5" xfId="1983"/>
    <cellStyle name="Normal 2 6" xfId="1984"/>
    <cellStyle name="Normal 2 7" xfId="1985"/>
    <cellStyle name="Normal 2 8" xfId="1986"/>
    <cellStyle name="Normal 2 9" xfId="1987"/>
    <cellStyle name="Normal 20" xfId="1988"/>
    <cellStyle name="Normal 20 2" xfId="1989"/>
    <cellStyle name="Normal 20 3" xfId="1990"/>
    <cellStyle name="Normal 20 4" xfId="1991"/>
    <cellStyle name="Normal 20 5" xfId="1992"/>
    <cellStyle name="Normal 20 6" xfId="1993"/>
    <cellStyle name="Normal 20 7" xfId="1994"/>
    <cellStyle name="Normal 21" xfId="1995"/>
    <cellStyle name="Normal 21 2" xfId="1996"/>
    <cellStyle name="Normal 21 3" xfId="1997"/>
    <cellStyle name="Normal 21 4" xfId="1998"/>
    <cellStyle name="Normal 21 5" xfId="1999"/>
    <cellStyle name="Normal 21 6" xfId="2000"/>
    <cellStyle name="Normal 21 7" xfId="2001"/>
    <cellStyle name="Normal 22" xfId="2002"/>
    <cellStyle name="Normal 22 2" xfId="2003"/>
    <cellStyle name="Normal 22 3" xfId="2004"/>
    <cellStyle name="Normal 22 4" xfId="2005"/>
    <cellStyle name="Normal 22 5" xfId="2006"/>
    <cellStyle name="Normal 22 6" xfId="2007"/>
    <cellStyle name="Normal 22 7" xfId="2008"/>
    <cellStyle name="Normal 23" xfId="2009"/>
    <cellStyle name="Normal 23 2" xfId="2010"/>
    <cellStyle name="Normal 23 3" xfId="2011"/>
    <cellStyle name="Normal 23 4" xfId="2012"/>
    <cellStyle name="Normal 23 5" xfId="2013"/>
    <cellStyle name="Normal 23 6" xfId="2014"/>
    <cellStyle name="Normal 23 7" xfId="2015"/>
    <cellStyle name="Normal 24" xfId="2016"/>
    <cellStyle name="Normal 24 2" xfId="2017"/>
    <cellStyle name="Normal 24 3" xfId="2018"/>
    <cellStyle name="Normal 24 4" xfId="2019"/>
    <cellStyle name="Normal 24 5" xfId="2020"/>
    <cellStyle name="Normal 24 6" xfId="2021"/>
    <cellStyle name="Normal 24 7" xfId="2022"/>
    <cellStyle name="Normal 25" xfId="2023"/>
    <cellStyle name="Normal 25 2" xfId="2024"/>
    <cellStyle name="Normal 25 3" xfId="2025"/>
    <cellStyle name="Normal 25 4" xfId="2026"/>
    <cellStyle name="Normal 25 5" xfId="2027"/>
    <cellStyle name="Normal 25 6" xfId="2028"/>
    <cellStyle name="Normal 25 7" xfId="2029"/>
    <cellStyle name="Normal 26" xfId="2030"/>
    <cellStyle name="Normal 26 2" xfId="2031"/>
    <cellStyle name="Normal 26 3" xfId="2032"/>
    <cellStyle name="Normal 26 4" xfId="2033"/>
    <cellStyle name="Normal 26 5" xfId="2034"/>
    <cellStyle name="Normal 26 6" xfId="2035"/>
    <cellStyle name="Normal 26 7" xfId="2036"/>
    <cellStyle name="Normal 27" xfId="2037"/>
    <cellStyle name="Normal 27 2" xfId="2038"/>
    <cellStyle name="Normal 27 3" xfId="2039"/>
    <cellStyle name="Normal 27 4" xfId="2040"/>
    <cellStyle name="Normal 27 5" xfId="2041"/>
    <cellStyle name="Normal 27 6" xfId="2042"/>
    <cellStyle name="Normal 27 7" xfId="2043"/>
    <cellStyle name="Normal 28" xfId="2044"/>
    <cellStyle name="Normal 28 2" xfId="2045"/>
    <cellStyle name="Normal 28 3" xfId="2046"/>
    <cellStyle name="Normal 28 4" xfId="2047"/>
    <cellStyle name="Normal 28 5" xfId="2048"/>
    <cellStyle name="Normal 28 6" xfId="2049"/>
    <cellStyle name="Normal 28 7" xfId="2050"/>
    <cellStyle name="Normal 29" xfId="2051"/>
    <cellStyle name="Normal 29 2" xfId="2052"/>
    <cellStyle name="Normal 29 3" xfId="2053"/>
    <cellStyle name="Normal 29 4" xfId="2054"/>
    <cellStyle name="Normal 29 5" xfId="2055"/>
    <cellStyle name="Normal 29 6" xfId="2056"/>
    <cellStyle name="Normal 29 7" xfId="2057"/>
    <cellStyle name="Normal 3" xfId="2058"/>
    <cellStyle name="Normal 3 10" xfId="2059"/>
    <cellStyle name="Normal 3 11" xfId="2060"/>
    <cellStyle name="Normal 3 12" xfId="2061"/>
    <cellStyle name="Normal 3 13" xfId="2062"/>
    <cellStyle name="Normal 3 14" xfId="2063"/>
    <cellStyle name="Normal 3 15" xfId="2064"/>
    <cellStyle name="Normal 3 16" xfId="2065"/>
    <cellStyle name="Normal 3 17" xfId="2066"/>
    <cellStyle name="Normal 3 18" xfId="2067"/>
    <cellStyle name="Normal 3 19" xfId="2068"/>
    <cellStyle name="Normal 3 2" xfId="2069"/>
    <cellStyle name="Normal 3 20" xfId="2070"/>
    <cellStyle name="Normal 3 21" xfId="2071"/>
    <cellStyle name="Normal 3 22" xfId="2072"/>
    <cellStyle name="Normal 3 23" xfId="2073"/>
    <cellStyle name="Normal 3 3" xfId="2074"/>
    <cellStyle name="Normal 3 3 2" xfId="2075"/>
    <cellStyle name="Normal 3 4" xfId="2076"/>
    <cellStyle name="Normal 3 5" xfId="2077"/>
    <cellStyle name="Normal 3 6" xfId="2078"/>
    <cellStyle name="Normal 3 7" xfId="2079"/>
    <cellStyle name="Normal 3 8" xfId="2080"/>
    <cellStyle name="Normal 3 9" xfId="2081"/>
    <cellStyle name="Normal 3_Network tariff wef 20130201A moi nhat - 09-02-2013" xfId="2082"/>
    <cellStyle name="Normal 30" xfId="2083"/>
    <cellStyle name="Normal 30 2" xfId="2084"/>
    <cellStyle name="Normal 30 3" xfId="2085"/>
    <cellStyle name="Normal 30 4" xfId="2086"/>
    <cellStyle name="Normal 30 5" xfId="2087"/>
    <cellStyle name="Normal 30 6" xfId="2088"/>
    <cellStyle name="Normal 30 7" xfId="2089"/>
    <cellStyle name="Normal 31" xfId="2090"/>
    <cellStyle name="Normal 31 2" xfId="2091"/>
    <cellStyle name="Normal 31 3" xfId="2092"/>
    <cellStyle name="Normal 31 4" xfId="2093"/>
    <cellStyle name="Normal 31 5" xfId="2094"/>
    <cellStyle name="Normal 31 6" xfId="2095"/>
    <cellStyle name="Normal 31 7" xfId="2096"/>
    <cellStyle name="Normal 32" xfId="2097"/>
    <cellStyle name="Normal 32 2" xfId="2098"/>
    <cellStyle name="Normal 32 3" xfId="2099"/>
    <cellStyle name="Normal 32 4" xfId="2100"/>
    <cellStyle name="Normal 32 5" xfId="2101"/>
    <cellStyle name="Normal 32 6" xfId="2102"/>
    <cellStyle name="Normal 32 7" xfId="2103"/>
    <cellStyle name="Normal 33" xfId="2104"/>
    <cellStyle name="Normal 33 2" xfId="2105"/>
    <cellStyle name="Normal 33 3" xfId="2106"/>
    <cellStyle name="Normal 33 4" xfId="2107"/>
    <cellStyle name="Normal 33 5" xfId="2108"/>
    <cellStyle name="Normal 33 6" xfId="2109"/>
    <cellStyle name="Normal 33 7" xfId="2110"/>
    <cellStyle name="Normal 34" xfId="2111"/>
    <cellStyle name="Normal 34 2" xfId="2112"/>
    <cellStyle name="Normal 34 3" xfId="2113"/>
    <cellStyle name="Normal 34 4" xfId="2114"/>
    <cellStyle name="Normal 34 5" xfId="2115"/>
    <cellStyle name="Normal 34 6" xfId="2116"/>
    <cellStyle name="Normal 34 7" xfId="2117"/>
    <cellStyle name="Normal 35" xfId="2118"/>
    <cellStyle name="Normal 35 2" xfId="2119"/>
    <cellStyle name="Normal 35 3" xfId="2120"/>
    <cellStyle name="Normal 35 4" xfId="2121"/>
    <cellStyle name="Normal 35 5" xfId="2122"/>
    <cellStyle name="Normal 35 6" xfId="2123"/>
    <cellStyle name="Normal 35 7" xfId="2124"/>
    <cellStyle name="Normal 36" xfId="2125"/>
    <cellStyle name="Normal 36 2" xfId="2126"/>
    <cellStyle name="Normal 36 3" xfId="2127"/>
    <cellStyle name="Normal 36 4" xfId="2128"/>
    <cellStyle name="Normal 36 5" xfId="2129"/>
    <cellStyle name="Normal 36 6" xfId="2130"/>
    <cellStyle name="Normal 36 7" xfId="2131"/>
    <cellStyle name="Normal 37" xfId="2132"/>
    <cellStyle name="Normal 37 2" xfId="2133"/>
    <cellStyle name="Normal 37 3" xfId="2134"/>
    <cellStyle name="Normal 37 4" xfId="2135"/>
    <cellStyle name="Normal 37 5" xfId="2136"/>
    <cellStyle name="Normal 37 6" xfId="2137"/>
    <cellStyle name="Normal 37 7" xfId="2138"/>
    <cellStyle name="Normal 38" xfId="2139"/>
    <cellStyle name="Normal 38 2" xfId="2140"/>
    <cellStyle name="Normal 38 3" xfId="2141"/>
    <cellStyle name="Normal 38 4" xfId="2142"/>
    <cellStyle name="Normal 38 5" xfId="2143"/>
    <cellStyle name="Normal 38 6" xfId="2144"/>
    <cellStyle name="Normal 38 7" xfId="2145"/>
    <cellStyle name="Normal 39" xfId="2146"/>
    <cellStyle name="Normal 39 2" xfId="2147"/>
    <cellStyle name="Normal 39 3" xfId="2148"/>
    <cellStyle name="Normal 39 4" xfId="2149"/>
    <cellStyle name="Normal 39 5" xfId="2150"/>
    <cellStyle name="Normal 39 6" xfId="2151"/>
    <cellStyle name="Normal 39 7" xfId="2152"/>
    <cellStyle name="Normal 4" xfId="3920"/>
    <cellStyle name="Normal 4 10" xfId="2153"/>
    <cellStyle name="Normal 4 10 2" xfId="2154"/>
    <cellStyle name="Normal 4 11" xfId="2155"/>
    <cellStyle name="Normal 4 11 2" xfId="2156"/>
    <cellStyle name="Normal 4 12" xfId="2157"/>
    <cellStyle name="Normal 4 13" xfId="2158"/>
    <cellStyle name="Normal 4 14" xfId="2159"/>
    <cellStyle name="Normal 4 15" xfId="2160"/>
    <cellStyle name="Normal 4 16" xfId="3957"/>
    <cellStyle name="Normal 4 16 2" xfId="3967"/>
    <cellStyle name="Normal 4 16 3" xfId="3976"/>
    <cellStyle name="Normal 4 16 4" xfId="3984"/>
    <cellStyle name="Normal 4 2" xfId="2161"/>
    <cellStyle name="Normal 4 2 2" xfId="2162"/>
    <cellStyle name="Normal 4 3" xfId="2163"/>
    <cellStyle name="Normal 4 3 2" xfId="2164"/>
    <cellStyle name="Normal 4 4" xfId="2165"/>
    <cellStyle name="Normal 4 4 2" xfId="2166"/>
    <cellStyle name="Normal 4 5" xfId="2167"/>
    <cellStyle name="Normal 4 5 2" xfId="2168"/>
    <cellStyle name="Normal 4 6" xfId="2169"/>
    <cellStyle name="Normal 4 6 2" xfId="2170"/>
    <cellStyle name="Normal 4 7" xfId="2171"/>
    <cellStyle name="Normal 4 7 2" xfId="2172"/>
    <cellStyle name="Normal 4 8" xfId="2173"/>
    <cellStyle name="Normal 4 8 2" xfId="2174"/>
    <cellStyle name="Normal 4 9" xfId="2175"/>
    <cellStyle name="Normal 4 9 2" xfId="2176"/>
    <cellStyle name="Normal 40" xfId="2177"/>
    <cellStyle name="Normal 40 2" xfId="2178"/>
    <cellStyle name="Normal 40 3" xfId="2179"/>
    <cellStyle name="Normal 40 4" xfId="2180"/>
    <cellStyle name="Normal 40 5" xfId="2181"/>
    <cellStyle name="Normal 40 6" xfId="2182"/>
    <cellStyle name="Normal 40 7" xfId="2183"/>
    <cellStyle name="Normal 41" xfId="2184"/>
    <cellStyle name="Normal 41 2" xfId="2185"/>
    <cellStyle name="Normal 41 3" xfId="2186"/>
    <cellStyle name="Normal 41 4" xfId="2187"/>
    <cellStyle name="Normal 41 5" xfId="2188"/>
    <cellStyle name="Normal 41 6" xfId="2189"/>
    <cellStyle name="Normal 41 7" xfId="2190"/>
    <cellStyle name="Normal 42" xfId="2191"/>
    <cellStyle name="Normal 42 2" xfId="2192"/>
    <cellStyle name="Normal 42 3" xfId="2193"/>
    <cellStyle name="Normal 42 4" xfId="2194"/>
    <cellStyle name="Normal 42 5" xfId="2195"/>
    <cellStyle name="Normal 42 6" xfId="2196"/>
    <cellStyle name="Normal 42 7" xfId="2197"/>
    <cellStyle name="Normal 43" xfId="2198"/>
    <cellStyle name="Normal 43 2" xfId="2199"/>
    <cellStyle name="Normal 43 3" xfId="2200"/>
    <cellStyle name="Normal 43 4" xfId="2201"/>
    <cellStyle name="Normal 43 5" xfId="2202"/>
    <cellStyle name="Normal 43 6" xfId="2203"/>
    <cellStyle name="Normal 43 7" xfId="2204"/>
    <cellStyle name="Normal 44" xfId="2205"/>
    <cellStyle name="Normal 44 2" xfId="2206"/>
    <cellStyle name="Normal 44 3" xfId="2207"/>
    <cellStyle name="Normal 44 4" xfId="2208"/>
    <cellStyle name="Normal 44 5" xfId="2209"/>
    <cellStyle name="Normal 44 6" xfId="2210"/>
    <cellStyle name="Normal 44 7" xfId="2211"/>
    <cellStyle name="Normal 45" xfId="2212"/>
    <cellStyle name="Normal 45 2" xfId="2213"/>
    <cellStyle name="Normal 45 3" xfId="2214"/>
    <cellStyle name="Normal 45 4" xfId="2215"/>
    <cellStyle name="Normal 45 5" xfId="2216"/>
    <cellStyle name="Normal 45 6" xfId="2217"/>
    <cellStyle name="Normal 45 7" xfId="2218"/>
    <cellStyle name="Normal 46" xfId="2219"/>
    <cellStyle name="Normal 46 2" xfId="2220"/>
    <cellStyle name="Normal 46 3" xfId="2221"/>
    <cellStyle name="Normal 46 4" xfId="2222"/>
    <cellStyle name="Normal 46 5" xfId="2223"/>
    <cellStyle name="Normal 46 6" xfId="2224"/>
    <cellStyle name="Normal 46 7" xfId="2225"/>
    <cellStyle name="Normal 47" xfId="2226"/>
    <cellStyle name="Normal 47 2" xfId="2227"/>
    <cellStyle name="Normal 47 3" xfId="2228"/>
    <cellStyle name="Normal 47 4" xfId="2229"/>
    <cellStyle name="Normal 47 5" xfId="2230"/>
    <cellStyle name="Normal 47 6" xfId="2231"/>
    <cellStyle name="Normal 47 7" xfId="2232"/>
    <cellStyle name="Normal 48" xfId="2233"/>
    <cellStyle name="Normal 48 2" xfId="2234"/>
    <cellStyle name="Normal 48 3" xfId="2235"/>
    <cellStyle name="Normal 48 4" xfId="2236"/>
    <cellStyle name="Normal 48 5" xfId="2237"/>
    <cellStyle name="Normal 48 6" xfId="2238"/>
    <cellStyle name="Normal 48 7" xfId="2239"/>
    <cellStyle name="Normal 49" xfId="2240"/>
    <cellStyle name="Normal 49 2" xfId="2241"/>
    <cellStyle name="Normal 49 3" xfId="2242"/>
    <cellStyle name="Normal 49 4" xfId="2243"/>
    <cellStyle name="Normal 49 5" xfId="2244"/>
    <cellStyle name="Normal 49 6" xfId="2245"/>
    <cellStyle name="Normal 49 7" xfId="2246"/>
    <cellStyle name="Normal 5" xfId="2247"/>
    <cellStyle name="Normal 5 2" xfId="2248"/>
    <cellStyle name="Normal 5 3" xfId="2249"/>
    <cellStyle name="Normal 5 4" xfId="2250"/>
    <cellStyle name="Normal 5 5" xfId="2251"/>
    <cellStyle name="Normal 5 6" xfId="2252"/>
    <cellStyle name="Normal 5 7" xfId="2253"/>
    <cellStyle name="Normal 50" xfId="2254"/>
    <cellStyle name="Normal 50 2" xfId="2255"/>
    <cellStyle name="Normal 50 3" xfId="2256"/>
    <cellStyle name="Normal 50 4" xfId="2257"/>
    <cellStyle name="Normal 50 5" xfId="2258"/>
    <cellStyle name="Normal 50 6" xfId="2259"/>
    <cellStyle name="Normal 50 7" xfId="2260"/>
    <cellStyle name="Normal 51" xfId="2261"/>
    <cellStyle name="Normal 51 2" xfId="2262"/>
    <cellStyle name="Normal 51 3" xfId="2263"/>
    <cellStyle name="Normal 51 4" xfId="2264"/>
    <cellStyle name="Normal 51 5" xfId="2265"/>
    <cellStyle name="Normal 51 6" xfId="2266"/>
    <cellStyle name="Normal 51 7" xfId="2267"/>
    <cellStyle name="Normal 52" xfId="2268"/>
    <cellStyle name="Normal 52 2" xfId="2269"/>
    <cellStyle name="Normal 52 3" xfId="2270"/>
    <cellStyle name="Normal 52 4" xfId="2271"/>
    <cellStyle name="Normal 52 5" xfId="2272"/>
    <cellStyle name="Normal 52 6" xfId="2273"/>
    <cellStyle name="Normal 52 7" xfId="2274"/>
    <cellStyle name="Normal 53" xfId="2275"/>
    <cellStyle name="Normal 53 2" xfId="2276"/>
    <cellStyle name="Normal 53 3" xfId="2277"/>
    <cellStyle name="Normal 53 4" xfId="2278"/>
    <cellStyle name="Normal 53 5" xfId="2279"/>
    <cellStyle name="Normal 53 6" xfId="2280"/>
    <cellStyle name="Normal 53 7" xfId="2281"/>
    <cellStyle name="Normal 54" xfId="2282"/>
    <cellStyle name="Normal 54 2" xfId="2283"/>
    <cellStyle name="Normal 54 3" xfId="2284"/>
    <cellStyle name="Normal 54 4" xfId="2285"/>
    <cellStyle name="Normal 54 5" xfId="2286"/>
    <cellStyle name="Normal 54 6" xfId="2287"/>
    <cellStyle name="Normal 54 7" xfId="2288"/>
    <cellStyle name="Normal 55" xfId="2289"/>
    <cellStyle name="Normal 55 2" xfId="2290"/>
    <cellStyle name="Normal 55 3" xfId="2291"/>
    <cellStyle name="Normal 55 4" xfId="2292"/>
    <cellStyle name="Normal 55 5" xfId="2293"/>
    <cellStyle name="Normal 55 6" xfId="2294"/>
    <cellStyle name="Normal 55 7" xfId="2295"/>
    <cellStyle name="Normal 56" xfId="2296"/>
    <cellStyle name="Normal 56 2" xfId="2297"/>
    <cellStyle name="Normal 56 3" xfId="2298"/>
    <cellStyle name="Normal 56 4" xfId="2299"/>
    <cellStyle name="Normal 56 5" xfId="2300"/>
    <cellStyle name="Normal 56 6" xfId="2301"/>
    <cellStyle name="Normal 56 7" xfId="2302"/>
    <cellStyle name="Normal 57" xfId="2303"/>
    <cellStyle name="Normal 57 2" xfId="2304"/>
    <cellStyle name="Normal 57 3" xfId="2305"/>
    <cellStyle name="Normal 57 4" xfId="2306"/>
    <cellStyle name="Normal 57 5" xfId="2307"/>
    <cellStyle name="Normal 57 6" xfId="2308"/>
    <cellStyle name="Normal 57 7" xfId="2309"/>
    <cellStyle name="Normal 58" xfId="2310"/>
    <cellStyle name="Normal 58 2" xfId="2311"/>
    <cellStyle name="Normal 58 3" xfId="2312"/>
    <cellStyle name="Normal 58 4" xfId="2313"/>
    <cellStyle name="Normal 58 5" xfId="2314"/>
    <cellStyle name="Normal 58 6" xfId="2315"/>
    <cellStyle name="Normal 58 7" xfId="2316"/>
    <cellStyle name="Normal 59" xfId="2317"/>
    <cellStyle name="Normal 59 2" xfId="2318"/>
    <cellStyle name="Normal 59 3" xfId="2319"/>
    <cellStyle name="Normal 59 4" xfId="2320"/>
    <cellStyle name="Normal 59 5" xfId="2321"/>
    <cellStyle name="Normal 59 6" xfId="2322"/>
    <cellStyle name="Normal 59 7" xfId="2323"/>
    <cellStyle name="Normal 6" xfId="2324"/>
    <cellStyle name="Normal 6 2" xfId="2325"/>
    <cellStyle name="Normal 6 3" xfId="2326"/>
    <cellStyle name="Normal 60" xfId="2327"/>
    <cellStyle name="Normal 60 2" xfId="2328"/>
    <cellStyle name="Normal 60 3" xfId="2329"/>
    <cellStyle name="Normal 60 4" xfId="2330"/>
    <cellStyle name="Normal 60 5" xfId="2331"/>
    <cellStyle name="Normal 60 6" xfId="2332"/>
    <cellStyle name="Normal 60 7" xfId="2333"/>
    <cellStyle name="Normal 61" xfId="2334"/>
    <cellStyle name="Normal 61 2" xfId="2335"/>
    <cellStyle name="Normal 61 3" xfId="2336"/>
    <cellStyle name="Normal 61 4" xfId="2337"/>
    <cellStyle name="Normal 61 5" xfId="2338"/>
    <cellStyle name="Normal 61 6" xfId="2339"/>
    <cellStyle name="Normal 61 7" xfId="2340"/>
    <cellStyle name="Normal 62" xfId="2341"/>
    <cellStyle name="Normal 62 2" xfId="2342"/>
    <cellStyle name="Normal 62 3" xfId="2343"/>
    <cellStyle name="Normal 62 4" xfId="2344"/>
    <cellStyle name="Normal 62 5" xfId="2345"/>
    <cellStyle name="Normal 62 6" xfId="2346"/>
    <cellStyle name="Normal 62 7" xfId="2347"/>
    <cellStyle name="Normal 63" xfId="2348"/>
    <cellStyle name="Normal 63 2" xfId="2349"/>
    <cellStyle name="Normal 63 3" xfId="2350"/>
    <cellStyle name="Normal 63 4" xfId="2351"/>
    <cellStyle name="Normal 63 5" xfId="2352"/>
    <cellStyle name="Normal 63 6" xfId="2353"/>
    <cellStyle name="Normal 63 7" xfId="2354"/>
    <cellStyle name="Normal 64" xfId="2355"/>
    <cellStyle name="Normal 64 2" xfId="2356"/>
    <cellStyle name="Normal 64 3" xfId="2357"/>
    <cellStyle name="Normal 64 4" xfId="2358"/>
    <cellStyle name="Normal 64 5" xfId="2359"/>
    <cellStyle name="Normal 64 6" xfId="2360"/>
    <cellStyle name="Normal 64 7" xfId="2361"/>
    <cellStyle name="Normal 65" xfId="2362"/>
    <cellStyle name="Normal 65 2" xfId="2363"/>
    <cellStyle name="Normal 65 3" xfId="2364"/>
    <cellStyle name="Normal 65 4" xfId="2365"/>
    <cellStyle name="Normal 65 5" xfId="2366"/>
    <cellStyle name="Normal 65 6" xfId="2367"/>
    <cellStyle name="Normal 65 7" xfId="2368"/>
    <cellStyle name="Normal 66" xfId="2369"/>
    <cellStyle name="Normal 66 2" xfId="2370"/>
    <cellStyle name="Normal 66 3" xfId="2371"/>
    <cellStyle name="Normal 66 4" xfId="2372"/>
    <cellStyle name="Normal 66 5" xfId="2373"/>
    <cellStyle name="Normal 66 6" xfId="2374"/>
    <cellStyle name="Normal 66 7" xfId="2375"/>
    <cellStyle name="Normal 67" xfId="2376"/>
    <cellStyle name="Normal 68" xfId="2377"/>
    <cellStyle name="Normal 68 2" xfId="2378"/>
    <cellStyle name="Normal 68 3" xfId="2379"/>
    <cellStyle name="Normal 68 4" xfId="2380"/>
    <cellStyle name="Normal 68 5" xfId="2381"/>
    <cellStyle name="Normal 68 6" xfId="2382"/>
    <cellStyle name="Normal 69" xfId="2383"/>
    <cellStyle name="Normal 69 2" xfId="2384"/>
    <cellStyle name="Normal 69 3" xfId="2385"/>
    <cellStyle name="Normal 69 4" xfId="2386"/>
    <cellStyle name="Normal 69 5" xfId="2387"/>
    <cellStyle name="Normal 69 6" xfId="2388"/>
    <cellStyle name="Normal 7" xfId="2389"/>
    <cellStyle name="Normal 7 2" xfId="2390"/>
    <cellStyle name="Normal 70" xfId="2391"/>
    <cellStyle name="Normal 70 2" xfId="2392"/>
    <cellStyle name="Normal 70 3" xfId="2393"/>
    <cellStyle name="Normal 70 4" xfId="2394"/>
    <cellStyle name="Normal 70 5" xfId="2395"/>
    <cellStyle name="Normal 70 6" xfId="2396"/>
    <cellStyle name="Normal 71" xfId="2397"/>
    <cellStyle name="Normal 71 2" xfId="2398"/>
    <cellStyle name="Normal 71 3" xfId="2399"/>
    <cellStyle name="Normal 71 4" xfId="2400"/>
    <cellStyle name="Normal 71 5" xfId="2401"/>
    <cellStyle name="Normal 71 6" xfId="2402"/>
    <cellStyle name="Normal 72" xfId="2403"/>
    <cellStyle name="Normal 73" xfId="2404"/>
    <cellStyle name="Normal 73 2" xfId="2405"/>
    <cellStyle name="Normal 74" xfId="2406"/>
    <cellStyle name="Normal 74 2" xfId="2407"/>
    <cellStyle name="Normal 75" xfId="2408"/>
    <cellStyle name="Normal 75 2" xfId="2409"/>
    <cellStyle name="Normal 76" xfId="2410"/>
    <cellStyle name="Normal 76 2" xfId="2411"/>
    <cellStyle name="Normal 76 2 2" xfId="2412"/>
    <cellStyle name="Normal 76 2 3" xfId="2413"/>
    <cellStyle name="Normal 76 2 4" xfId="2414"/>
    <cellStyle name="Normal 76 2 5" xfId="2415"/>
    <cellStyle name="Normal 76 2 6" xfId="2416"/>
    <cellStyle name="Normal 76 2 7" xfId="2417"/>
    <cellStyle name="Normal 76 3" xfId="2418"/>
    <cellStyle name="Normal 76 4" xfId="2419"/>
    <cellStyle name="Normal 76 5" xfId="2420"/>
    <cellStyle name="Normal 76 6" xfId="2421"/>
    <cellStyle name="Normal 76 7" xfId="2422"/>
    <cellStyle name="Normal 76 8" xfId="2423"/>
    <cellStyle name="Normal 77" xfId="2424"/>
    <cellStyle name="Normal 77 2" xfId="2425"/>
    <cellStyle name="Normal 77 3" xfId="2426"/>
    <cellStyle name="Normal 77 4" xfId="2427"/>
    <cellStyle name="Normal 77 5" xfId="2428"/>
    <cellStyle name="Normal 77 6" xfId="2429"/>
    <cellStyle name="Normal 77 7" xfId="2430"/>
    <cellStyle name="Normal 78" xfId="2431"/>
    <cellStyle name="Normal 79" xfId="2432"/>
    <cellStyle name="Normal 8" xfId="3925"/>
    <cellStyle name="Normal 8 2" xfId="2433"/>
    <cellStyle name="Normal 80" xfId="2434"/>
    <cellStyle name="Normal 81" xfId="2435"/>
    <cellStyle name="Normal 82" xfId="2436"/>
    <cellStyle name="Normal 83" xfId="2437"/>
    <cellStyle name="Normal 83 2" xfId="2438"/>
    <cellStyle name="Normal 83 2 2" xfId="2439"/>
    <cellStyle name="Normal 83 2 3" xfId="2440"/>
    <cellStyle name="Normal 83 2 4" xfId="2441"/>
    <cellStyle name="Normal 83 2 5" xfId="2442"/>
    <cellStyle name="Normal 83 2 6" xfId="2443"/>
    <cellStyle name="Normal 83 2 7" xfId="2444"/>
    <cellStyle name="Normal 83 3" xfId="2445"/>
    <cellStyle name="Normal 83 4" xfId="2446"/>
    <cellStyle name="Normal 83 5" xfId="2447"/>
    <cellStyle name="Normal 83 6" xfId="2448"/>
    <cellStyle name="Normal 83 7" xfId="2449"/>
    <cellStyle name="Normal 83 8" xfId="2450"/>
    <cellStyle name="Normal 84" xfId="2451"/>
    <cellStyle name="Normal 85" xfId="2452"/>
    <cellStyle name="Normal 86" xfId="2453"/>
    <cellStyle name="Normal 87" xfId="2454"/>
    <cellStyle name="Normal 88" xfId="2455"/>
    <cellStyle name="Normal 88 2" xfId="2456"/>
    <cellStyle name="Normal 88 3" xfId="2457"/>
    <cellStyle name="Normal 88 4" xfId="2458"/>
    <cellStyle name="Normal 88 5" xfId="2459"/>
    <cellStyle name="Normal 88 6" xfId="2460"/>
    <cellStyle name="Normal 88 7" xfId="2461"/>
    <cellStyle name="Normal 89" xfId="2462"/>
    <cellStyle name="Normal 9" xfId="3988"/>
    <cellStyle name="Normal 9 2" xfId="2463"/>
    <cellStyle name="Normal 9 3" xfId="2464"/>
    <cellStyle name="Normal 9 4" xfId="2465"/>
    <cellStyle name="Normal 9 5" xfId="2466"/>
    <cellStyle name="Normal 9 6" xfId="2467"/>
    <cellStyle name="Normal 9 7" xfId="2468"/>
    <cellStyle name="Normal 90" xfId="2469"/>
    <cellStyle name="Normal 90 2" xfId="2470"/>
    <cellStyle name="Normal 90 3" xfId="2471"/>
    <cellStyle name="Normal 90 4" xfId="2472"/>
    <cellStyle name="Normal 90 5" xfId="2473"/>
    <cellStyle name="Normal 90 6" xfId="2474"/>
    <cellStyle name="Normal 90 7" xfId="2475"/>
    <cellStyle name="Normal 91" xfId="2476"/>
    <cellStyle name="Normal 91 2" xfId="2477"/>
    <cellStyle name="Normal 91 3" xfId="2478"/>
    <cellStyle name="Normal 91 4" xfId="2479"/>
    <cellStyle name="Normal 91 5" xfId="2480"/>
    <cellStyle name="Normal 91 6" xfId="2481"/>
    <cellStyle name="Normal 91 7" xfId="2482"/>
    <cellStyle name="Normal 92" xfId="2483"/>
    <cellStyle name="Normal 93" xfId="2484"/>
    <cellStyle name="Normal 93 2" xfId="2485"/>
    <cellStyle name="Normal 93 3" xfId="2486"/>
    <cellStyle name="Normal 93 4" xfId="2487"/>
    <cellStyle name="Normal 93 5" xfId="2488"/>
    <cellStyle name="Normal 93 6" xfId="2489"/>
    <cellStyle name="Normal 93 7" xfId="2490"/>
    <cellStyle name="Normal 94" xfId="2491"/>
    <cellStyle name="Normal 94 2" xfId="2492"/>
    <cellStyle name="Normal 94 3" xfId="2493"/>
    <cellStyle name="Normal 94 4" xfId="2494"/>
    <cellStyle name="Normal 94 5" xfId="2495"/>
    <cellStyle name="Normal 94 6" xfId="2496"/>
    <cellStyle name="Normal 94 7" xfId="2497"/>
    <cellStyle name="Normal_Car for rent" xfId="2498"/>
    <cellStyle name="Normal_CN Zone Output File '09 -" xfId="4018"/>
    <cellStyle name="Normal_HK Zone Output File '09 -" xfId="4017"/>
    <cellStyle name="Normal_ID 2007 Zone Chart" xfId="4016"/>
    <cellStyle name="Normal_Standard output file" xfId="4014"/>
    <cellStyle name="Note 2" xfId="2499"/>
    <cellStyle name="Note 2 2" xfId="2500"/>
    <cellStyle name="Note 2 3" xfId="2501"/>
    <cellStyle name="Note 2 4" xfId="2502"/>
    <cellStyle name="Note 2 5" xfId="2503"/>
    <cellStyle name="Note 2 6" xfId="2504"/>
    <cellStyle name="Note 2 7" xfId="2505"/>
    <cellStyle name="numbers" xfId="2506"/>
    <cellStyle name="Œ…‹æØ‚è [0.00]_Region Orders (2)" xfId="2507"/>
    <cellStyle name="Œ…‹æØ‚è_Region Orders (2)" xfId="2508"/>
    <cellStyle name="Output 2" xfId="2509"/>
    <cellStyle name="per.style" xfId="2510"/>
    <cellStyle name="per.style 10" xfId="2511"/>
    <cellStyle name="per.style 10 2" xfId="2512"/>
    <cellStyle name="per.style 10 2 2" xfId="2513"/>
    <cellStyle name="per.style 10 2_Xl0000326" xfId="2514"/>
    <cellStyle name="per.style 10 3" xfId="2515"/>
    <cellStyle name="per.style 10 4" xfId="2516"/>
    <cellStyle name="per.style 10 5" xfId="2517"/>
    <cellStyle name="per.style 10 6" xfId="2518"/>
    <cellStyle name="per.style 10_Xl0000326" xfId="2519"/>
    <cellStyle name="per.style 11" xfId="2520"/>
    <cellStyle name="per.style 12" xfId="2521"/>
    <cellStyle name="per.style 13" xfId="2522"/>
    <cellStyle name="per.style 14" xfId="2523"/>
    <cellStyle name="per.style 14 2" xfId="2524"/>
    <cellStyle name="per.style 14_Xl0000326" xfId="2525"/>
    <cellStyle name="per.style 15" xfId="2526"/>
    <cellStyle name="per.style 15 2" xfId="2527"/>
    <cellStyle name="per.style 15_Xl0000326" xfId="2528"/>
    <cellStyle name="per.style 16" xfId="2529"/>
    <cellStyle name="per.style 16 2" xfId="2530"/>
    <cellStyle name="per.style 16_Xl0000326" xfId="2531"/>
    <cellStyle name="per.style 17" xfId="2532"/>
    <cellStyle name="per.style 18" xfId="2533"/>
    <cellStyle name="per.style 19" xfId="2534"/>
    <cellStyle name="per.style 2" xfId="2535"/>
    <cellStyle name="per.style 2 2" xfId="2536"/>
    <cellStyle name="per.style 2 3" xfId="2537"/>
    <cellStyle name="per.style 2 4" xfId="2538"/>
    <cellStyle name="per.style 2 5" xfId="2539"/>
    <cellStyle name="per.style 2 6" xfId="2540"/>
    <cellStyle name="per.style 2_Xl0000326" xfId="2541"/>
    <cellStyle name="per.style 3" xfId="2542"/>
    <cellStyle name="per.style 4" xfId="2543"/>
    <cellStyle name="per.style 5" xfId="2544"/>
    <cellStyle name="per.style 6" xfId="2545"/>
    <cellStyle name="per.style 7" xfId="2546"/>
    <cellStyle name="per.style 8" xfId="2547"/>
    <cellStyle name="per.style 9" xfId="2548"/>
    <cellStyle name="per.style_Xl0000326" xfId="2549"/>
    <cellStyle name="Percent" xfId="4015" builtinId="5"/>
    <cellStyle name="Percent [0]" xfId="2550"/>
    <cellStyle name="Percent [00]" xfId="2551"/>
    <cellStyle name="Percent [2]" xfId="2552"/>
    <cellStyle name="Percent [2] 10" xfId="2553"/>
    <cellStyle name="Percent [2] 10 2" xfId="2554"/>
    <cellStyle name="Percent [2] 10 2 2" xfId="2555"/>
    <cellStyle name="Percent [2] 10 3" xfId="2556"/>
    <cellStyle name="Percent [2] 10 4" xfId="2557"/>
    <cellStyle name="Percent [2] 10 5" xfId="2558"/>
    <cellStyle name="Percent [2] 10 6" xfId="2559"/>
    <cellStyle name="Percent [2] 11" xfId="2560"/>
    <cellStyle name="Percent [2] 12" xfId="2561"/>
    <cellStyle name="Percent [2] 13" xfId="2562"/>
    <cellStyle name="Percent [2] 14" xfId="2563"/>
    <cellStyle name="Percent [2] 14 2" xfId="2564"/>
    <cellStyle name="Percent [2] 15" xfId="2565"/>
    <cellStyle name="Percent [2] 15 2" xfId="2566"/>
    <cellStyle name="Percent [2] 16" xfId="2567"/>
    <cellStyle name="Percent [2] 16 2" xfId="2568"/>
    <cellStyle name="Percent [2] 17" xfId="2569"/>
    <cellStyle name="Percent [2] 18" xfId="2570"/>
    <cellStyle name="Percent [2] 19" xfId="2571"/>
    <cellStyle name="Percent [2] 2" xfId="2572"/>
    <cellStyle name="Percent [2] 2 10" xfId="2573"/>
    <cellStyle name="Percent [2] 2 11" xfId="2574"/>
    <cellStyle name="Percent [2] 2 12" xfId="2575"/>
    <cellStyle name="Percent [2] 2 13" xfId="2576"/>
    <cellStyle name="Percent [2] 2 13 2" xfId="2577"/>
    <cellStyle name="Percent [2] 2 14" xfId="2578"/>
    <cellStyle name="Percent [2] 2 15" xfId="2579"/>
    <cellStyle name="Percent [2] 2 16" xfId="2580"/>
    <cellStyle name="Percent [2] 2 2" xfId="2581"/>
    <cellStyle name="Percent [2] 2 2 2" xfId="2582"/>
    <cellStyle name="Percent [2] 2 2 2 2" xfId="2583"/>
    <cellStyle name="Percent [2] 2 2 2 2 2" xfId="2584"/>
    <cellStyle name="Percent [2] 2 2 2 2 2 2" xfId="2585"/>
    <cellStyle name="Percent [2] 2 2 2 2 3" xfId="2586"/>
    <cellStyle name="Percent [2] 2 2 2 2 4" xfId="2587"/>
    <cellStyle name="Percent [2] 2 2 2 2 5" xfId="2588"/>
    <cellStyle name="Percent [2] 2 2 2 2 6" xfId="2589"/>
    <cellStyle name="Percent [2] 2 2 2 3" xfId="2590"/>
    <cellStyle name="Percent [2] 2 2 2 4" xfId="2591"/>
    <cellStyle name="Percent [2] 2 2 2 5" xfId="2592"/>
    <cellStyle name="Percent [2] 2 2 2 6" xfId="2593"/>
    <cellStyle name="Percent [2] 2 2 2 6 2" xfId="2594"/>
    <cellStyle name="Percent [2] 2 2 2 7" xfId="2595"/>
    <cellStyle name="Percent [2] 2 2 2 8" xfId="2596"/>
    <cellStyle name="Percent [2] 2 2 2 9" xfId="2597"/>
    <cellStyle name="Percent [2] 2 2 3" xfId="2598"/>
    <cellStyle name="Percent [2] 2 2 3 2" xfId="2599"/>
    <cellStyle name="Percent [2] 2 2 3 2 2" xfId="2600"/>
    <cellStyle name="Percent [2] 2 2 3 3" xfId="2601"/>
    <cellStyle name="Percent [2] 2 2 3 4" xfId="2602"/>
    <cellStyle name="Percent [2] 2 2 3 5" xfId="2603"/>
    <cellStyle name="Percent [2] 2 2 3 6" xfId="2604"/>
    <cellStyle name="Percent [2] 2 2 4" xfId="2605"/>
    <cellStyle name="Percent [2] 2 2 5" xfId="2606"/>
    <cellStyle name="Percent [2] 2 2 6" xfId="2607"/>
    <cellStyle name="Percent [2] 2 2 6 2" xfId="2608"/>
    <cellStyle name="Percent [2] 2 2 7" xfId="2609"/>
    <cellStyle name="Percent [2] 2 2 8" xfId="2610"/>
    <cellStyle name="Percent [2] 2 2 9" xfId="2611"/>
    <cellStyle name="Percent [2] 2 3" xfId="2612"/>
    <cellStyle name="Percent [2] 2 4" xfId="2613"/>
    <cellStyle name="Percent [2] 2 5" xfId="2614"/>
    <cellStyle name="Percent [2] 2 6" xfId="2615"/>
    <cellStyle name="Percent [2] 2 7" xfId="2616"/>
    <cellStyle name="Percent [2] 2 8" xfId="2617"/>
    <cellStyle name="Percent [2] 2 9" xfId="2618"/>
    <cellStyle name="Percent [2] 2 9 2" xfId="2619"/>
    <cellStyle name="Percent [2] 2 9 2 2" xfId="2620"/>
    <cellStyle name="Percent [2] 2 9 3" xfId="2621"/>
    <cellStyle name="Percent [2] 2 9 4" xfId="2622"/>
    <cellStyle name="Percent [2] 2 9 5" xfId="2623"/>
    <cellStyle name="Percent [2] 2 9 6" xfId="2624"/>
    <cellStyle name="Percent [2] 20" xfId="2625"/>
    <cellStyle name="Percent [2] 3" xfId="2626"/>
    <cellStyle name="Percent [2] 3 2" xfId="2627"/>
    <cellStyle name="Percent [2] 3 2 2" xfId="2628"/>
    <cellStyle name="Percent [2] 3 2 2 2" xfId="2629"/>
    <cellStyle name="Percent [2] 3 2 2 2 2" xfId="2630"/>
    <cellStyle name="Percent [2] 3 2 2 3" xfId="2631"/>
    <cellStyle name="Percent [2] 3 2 2 4" xfId="2632"/>
    <cellStyle name="Percent [2] 3 2 2 5" xfId="2633"/>
    <cellStyle name="Percent [2] 3 2 2 6" xfId="2634"/>
    <cellStyle name="Percent [2] 3 2 3" xfId="2635"/>
    <cellStyle name="Percent [2] 3 2 4" xfId="2636"/>
    <cellStyle name="Percent [2] 3 2 5" xfId="2637"/>
    <cellStyle name="Percent [2] 3 2 6" xfId="2638"/>
    <cellStyle name="Percent [2] 3 2 6 2" xfId="2639"/>
    <cellStyle name="Percent [2] 3 2 7" xfId="2640"/>
    <cellStyle name="Percent [2] 3 2 8" xfId="2641"/>
    <cellStyle name="Percent [2] 3 2 9" xfId="2642"/>
    <cellStyle name="Percent [2] 3 3" xfId="2643"/>
    <cellStyle name="Percent [2] 3 3 2" xfId="2644"/>
    <cellStyle name="Percent [2] 3 3 2 2" xfId="2645"/>
    <cellStyle name="Percent [2] 3 3 3" xfId="2646"/>
    <cellStyle name="Percent [2] 3 3 4" xfId="2647"/>
    <cellStyle name="Percent [2] 3 3 5" xfId="2648"/>
    <cellStyle name="Percent [2] 3 3 6" xfId="2649"/>
    <cellStyle name="Percent [2] 3 4" xfId="2650"/>
    <cellStyle name="Percent [2] 3 5" xfId="2651"/>
    <cellStyle name="Percent [2] 3 6" xfId="2652"/>
    <cellStyle name="Percent [2] 3 6 2" xfId="2653"/>
    <cellStyle name="Percent [2] 3 7" xfId="2654"/>
    <cellStyle name="Percent [2] 3 8" xfId="2655"/>
    <cellStyle name="Percent [2] 3 9" xfId="2656"/>
    <cellStyle name="Percent [2] 4" xfId="2657"/>
    <cellStyle name="Percent [2] 5" xfId="2658"/>
    <cellStyle name="Percent [2] 6" xfId="2659"/>
    <cellStyle name="Percent [2] 7" xfId="2660"/>
    <cellStyle name="Percent [2] 8" xfId="2661"/>
    <cellStyle name="Percent [2] 8 2" xfId="2662"/>
    <cellStyle name="Percent [2] 8 3" xfId="2663"/>
    <cellStyle name="Percent [2] 8 4" xfId="2664"/>
    <cellStyle name="Percent [2] 8 5" xfId="2665"/>
    <cellStyle name="Percent [2] 8 6" xfId="2666"/>
    <cellStyle name="Percent [2] 9" xfId="2667"/>
    <cellStyle name="Percent [2] 9 2" xfId="2668"/>
    <cellStyle name="Percent [2] 9 3" xfId="2669"/>
    <cellStyle name="Percent [2] 9 4" xfId="2670"/>
    <cellStyle name="Percent [2] 9 5" xfId="2671"/>
    <cellStyle name="Percent [2] 9 6" xfId="2672"/>
    <cellStyle name="Percent 10" xfId="2673"/>
    <cellStyle name="Percent 10 2" xfId="2674"/>
    <cellStyle name="Percent 10 3" xfId="2675"/>
    <cellStyle name="Percent 10 4" xfId="2676"/>
    <cellStyle name="Percent 10 5" xfId="2677"/>
    <cellStyle name="Percent 10 6" xfId="2678"/>
    <cellStyle name="Percent 10 7" xfId="2679"/>
    <cellStyle name="Percent 11" xfId="2680"/>
    <cellStyle name="Percent 11 2" xfId="2681"/>
    <cellStyle name="Percent 11 3" xfId="2682"/>
    <cellStyle name="Percent 11 4" xfId="2683"/>
    <cellStyle name="Percent 11 5" xfId="2684"/>
    <cellStyle name="Percent 11 6" xfId="2685"/>
    <cellStyle name="Percent 11 7" xfId="2686"/>
    <cellStyle name="Percent 12" xfId="2687"/>
    <cellStyle name="Percent 12 2" xfId="2688"/>
    <cellStyle name="Percent 12 3" xfId="2689"/>
    <cellStyle name="Percent 12 4" xfId="2690"/>
    <cellStyle name="Percent 12 5" xfId="2691"/>
    <cellStyle name="Percent 12 6" xfId="2692"/>
    <cellStyle name="Percent 12 7" xfId="2693"/>
    <cellStyle name="Percent 13" xfId="2694"/>
    <cellStyle name="Percent 13 2" xfId="2695"/>
    <cellStyle name="Percent 13 3" xfId="2696"/>
    <cellStyle name="Percent 13 4" xfId="2697"/>
    <cellStyle name="Percent 13 5" xfId="2698"/>
    <cellStyle name="Percent 13 6" xfId="2699"/>
    <cellStyle name="Percent 13 7" xfId="2700"/>
    <cellStyle name="Percent 14" xfId="2701"/>
    <cellStyle name="Percent 14 2" xfId="2702"/>
    <cellStyle name="Percent 14 3" xfId="2703"/>
    <cellStyle name="Percent 14 4" xfId="2704"/>
    <cellStyle name="Percent 14 5" xfId="2705"/>
    <cellStyle name="Percent 14 6" xfId="2706"/>
    <cellStyle name="Percent 14 7" xfId="2707"/>
    <cellStyle name="Percent 15" xfId="2708"/>
    <cellStyle name="Percent 15 2" xfId="2709"/>
    <cellStyle name="Percent 15 3" xfId="2710"/>
    <cellStyle name="Percent 15 4" xfId="2711"/>
    <cellStyle name="Percent 15 5" xfId="2712"/>
    <cellStyle name="Percent 15 6" xfId="2713"/>
    <cellStyle name="Percent 15 7" xfId="2714"/>
    <cellStyle name="Percent 16" xfId="2715"/>
    <cellStyle name="Percent 16 2" xfId="2716"/>
    <cellStyle name="Percent 16 3" xfId="2717"/>
    <cellStyle name="Percent 16 4" xfId="2718"/>
    <cellStyle name="Percent 16 5" xfId="2719"/>
    <cellStyle name="Percent 16 6" xfId="2720"/>
    <cellStyle name="Percent 16 7" xfId="2721"/>
    <cellStyle name="Percent 17" xfId="2722"/>
    <cellStyle name="Percent 17 2" xfId="2723"/>
    <cellStyle name="Percent 17 3" xfId="2724"/>
    <cellStyle name="Percent 17 4" xfId="2725"/>
    <cellStyle name="Percent 17 5" xfId="2726"/>
    <cellStyle name="Percent 17 6" xfId="2727"/>
    <cellStyle name="Percent 17 7" xfId="2728"/>
    <cellStyle name="Percent 18" xfId="2729"/>
    <cellStyle name="Percent 18 2" xfId="2730"/>
    <cellStyle name="Percent 18 3" xfId="2731"/>
    <cellStyle name="Percent 18 4" xfId="2732"/>
    <cellStyle name="Percent 18 5" xfId="2733"/>
    <cellStyle name="Percent 18 6" xfId="2734"/>
    <cellStyle name="Percent 18 7" xfId="2735"/>
    <cellStyle name="Percent 19" xfId="2736"/>
    <cellStyle name="Percent 19 2" xfId="2737"/>
    <cellStyle name="Percent 19 3" xfId="2738"/>
    <cellStyle name="Percent 19 4" xfId="2739"/>
    <cellStyle name="Percent 19 5" xfId="2740"/>
    <cellStyle name="Percent 19 6" xfId="2741"/>
    <cellStyle name="Percent 19 7" xfId="2742"/>
    <cellStyle name="Percent 2" xfId="2743"/>
    <cellStyle name="Percent 20" xfId="2744"/>
    <cellStyle name="Percent 20 2" xfId="2745"/>
    <cellStyle name="Percent 20 3" xfId="2746"/>
    <cellStyle name="Percent 20 4" xfId="2747"/>
    <cellStyle name="Percent 20 5" xfId="2748"/>
    <cellStyle name="Percent 20 6" xfId="2749"/>
    <cellStyle name="Percent 20 7" xfId="2750"/>
    <cellStyle name="Percent 21" xfId="2751"/>
    <cellStyle name="Percent 21 2" xfId="2752"/>
    <cellStyle name="Percent 21 3" xfId="2753"/>
    <cellStyle name="Percent 21 4" xfId="2754"/>
    <cellStyle name="Percent 21 5" xfId="2755"/>
    <cellStyle name="Percent 21 6" xfId="2756"/>
    <cellStyle name="Percent 21 7" xfId="2757"/>
    <cellStyle name="Percent 22" xfId="2758"/>
    <cellStyle name="Percent 22 2" xfId="2759"/>
    <cellStyle name="Percent 22 3" xfId="2760"/>
    <cellStyle name="Percent 22 4" xfId="2761"/>
    <cellStyle name="Percent 22 5" xfId="2762"/>
    <cellStyle name="Percent 22 6" xfId="2763"/>
    <cellStyle name="Percent 22 7" xfId="2764"/>
    <cellStyle name="Percent 23" xfId="2765"/>
    <cellStyle name="Percent 23 2" xfId="2766"/>
    <cellStyle name="Percent 23 3" xfId="2767"/>
    <cellStyle name="Percent 23 4" xfId="2768"/>
    <cellStyle name="Percent 23 5" xfId="2769"/>
    <cellStyle name="Percent 23 6" xfId="2770"/>
    <cellStyle name="Percent 23 7" xfId="2771"/>
    <cellStyle name="Percent 24" xfId="2772"/>
    <cellStyle name="Percent 24 2" xfId="2773"/>
    <cellStyle name="Percent 24 3" xfId="2774"/>
    <cellStyle name="Percent 24 4" xfId="2775"/>
    <cellStyle name="Percent 24 5" xfId="2776"/>
    <cellStyle name="Percent 24 6" xfId="2777"/>
    <cellStyle name="Percent 24 7" xfId="2778"/>
    <cellStyle name="Percent 25" xfId="2779"/>
    <cellStyle name="Percent 25 2" xfId="2780"/>
    <cellStyle name="Percent 25 3" xfId="2781"/>
    <cellStyle name="Percent 25 4" xfId="2782"/>
    <cellStyle name="Percent 25 5" xfId="2783"/>
    <cellStyle name="Percent 25 6" xfId="2784"/>
    <cellStyle name="Percent 25 7" xfId="2785"/>
    <cellStyle name="Percent 26" xfId="2786"/>
    <cellStyle name="Percent 26 2" xfId="2787"/>
    <cellStyle name="Percent 26 3" xfId="2788"/>
    <cellStyle name="Percent 26 4" xfId="2789"/>
    <cellStyle name="Percent 26 5" xfId="2790"/>
    <cellStyle name="Percent 26 6" xfId="2791"/>
    <cellStyle name="Percent 26 7" xfId="2792"/>
    <cellStyle name="Percent 27" xfId="2793"/>
    <cellStyle name="Percent 27 2" xfId="2794"/>
    <cellStyle name="Percent 27 3" xfId="2795"/>
    <cellStyle name="Percent 27 4" xfId="2796"/>
    <cellStyle name="Percent 27 5" xfId="2797"/>
    <cellStyle name="Percent 27 6" xfId="2798"/>
    <cellStyle name="Percent 27 7" xfId="2799"/>
    <cellStyle name="Percent 28" xfId="2800"/>
    <cellStyle name="Percent 28 2" xfId="2801"/>
    <cellStyle name="Percent 28 3" xfId="2802"/>
    <cellStyle name="Percent 28 4" xfId="2803"/>
    <cellStyle name="Percent 28 5" xfId="2804"/>
    <cellStyle name="Percent 28 6" xfId="2805"/>
    <cellStyle name="Percent 28 7" xfId="2806"/>
    <cellStyle name="Percent 29" xfId="2807"/>
    <cellStyle name="Percent 29 2" xfId="2808"/>
    <cellStyle name="Percent 29 3" xfId="2809"/>
    <cellStyle name="Percent 29 4" xfId="2810"/>
    <cellStyle name="Percent 29 5" xfId="2811"/>
    <cellStyle name="Percent 29 6" xfId="2812"/>
    <cellStyle name="Percent 29 7" xfId="2813"/>
    <cellStyle name="Percent 3" xfId="2814"/>
    <cellStyle name="Percent 3 2" xfId="2815"/>
    <cellStyle name="Percent 3 2 2" xfId="2816"/>
    <cellStyle name="Percent 3 2 3" xfId="2817"/>
    <cellStyle name="Percent 3 2 4" xfId="2818"/>
    <cellStyle name="Percent 3 2 5" xfId="2819"/>
    <cellStyle name="Percent 3 2 6" xfId="2820"/>
    <cellStyle name="Percent 3 2 7" xfId="2821"/>
    <cellStyle name="Percent 30" xfId="2822"/>
    <cellStyle name="Percent 30 2" xfId="2823"/>
    <cellStyle name="Percent 30 3" xfId="2824"/>
    <cellStyle name="Percent 30 4" xfId="2825"/>
    <cellStyle name="Percent 30 5" xfId="2826"/>
    <cellStyle name="Percent 30 6" xfId="2827"/>
    <cellStyle name="Percent 30 7" xfId="2828"/>
    <cellStyle name="Percent 31" xfId="2829"/>
    <cellStyle name="Percent 31 2" xfId="2830"/>
    <cellStyle name="Percent 31 3" xfId="2831"/>
    <cellStyle name="Percent 31 4" xfId="2832"/>
    <cellStyle name="Percent 31 5" xfId="2833"/>
    <cellStyle name="Percent 31 6" xfId="2834"/>
    <cellStyle name="Percent 31 7" xfId="2835"/>
    <cellStyle name="Percent 32" xfId="2836"/>
    <cellStyle name="Percent 32 2" xfId="2837"/>
    <cellStyle name="Percent 32 3" xfId="2838"/>
    <cellStyle name="Percent 32 4" xfId="2839"/>
    <cellStyle name="Percent 32 5" xfId="2840"/>
    <cellStyle name="Percent 32 6" xfId="2841"/>
    <cellStyle name="Percent 32 7" xfId="2842"/>
    <cellStyle name="Percent 33" xfId="2843"/>
    <cellStyle name="Percent 33 2" xfId="2844"/>
    <cellStyle name="Percent 33 3" xfId="2845"/>
    <cellStyle name="Percent 33 4" xfId="2846"/>
    <cellStyle name="Percent 33 5" xfId="2847"/>
    <cellStyle name="Percent 33 6" xfId="2848"/>
    <cellStyle name="Percent 33 7" xfId="2849"/>
    <cellStyle name="Percent 34" xfId="2850"/>
    <cellStyle name="Percent 34 2" xfId="2851"/>
    <cellStyle name="Percent 34 3" xfId="2852"/>
    <cellStyle name="Percent 34 4" xfId="2853"/>
    <cellStyle name="Percent 34 5" xfId="2854"/>
    <cellStyle name="Percent 34 6" xfId="2855"/>
    <cellStyle name="Percent 34 7" xfId="2856"/>
    <cellStyle name="Percent 35" xfId="2857"/>
    <cellStyle name="Percent 35 2" xfId="2858"/>
    <cellStyle name="Percent 35 3" xfId="2859"/>
    <cellStyle name="Percent 35 4" xfId="2860"/>
    <cellStyle name="Percent 35 5" xfId="2861"/>
    <cellStyle name="Percent 35 6" xfId="2862"/>
    <cellStyle name="Percent 35 7" xfId="2863"/>
    <cellStyle name="Percent 36" xfId="2864"/>
    <cellStyle name="Percent 36 2" xfId="2865"/>
    <cellStyle name="Percent 36 3" xfId="2866"/>
    <cellStyle name="Percent 36 4" xfId="2867"/>
    <cellStyle name="Percent 36 5" xfId="2868"/>
    <cellStyle name="Percent 36 6" xfId="2869"/>
    <cellStyle name="Percent 36 7" xfId="2870"/>
    <cellStyle name="Percent 37" xfId="2871"/>
    <cellStyle name="Percent 37 2" xfId="2872"/>
    <cellStyle name="Percent 37 3" xfId="2873"/>
    <cellStyle name="Percent 37 4" xfId="2874"/>
    <cellStyle name="Percent 37 5" xfId="2875"/>
    <cellStyle name="Percent 37 6" xfId="2876"/>
    <cellStyle name="Percent 37 7" xfId="2877"/>
    <cellStyle name="Percent 38" xfId="2878"/>
    <cellStyle name="Percent 38 2" xfId="2879"/>
    <cellStyle name="Percent 38 3" xfId="2880"/>
    <cellStyle name="Percent 38 4" xfId="2881"/>
    <cellStyle name="Percent 38 5" xfId="2882"/>
    <cellStyle name="Percent 38 6" xfId="2883"/>
    <cellStyle name="Percent 38 7" xfId="2884"/>
    <cellStyle name="Percent 39" xfId="2885"/>
    <cellStyle name="Percent 39 2" xfId="2886"/>
    <cellStyle name="Percent 39 3" xfId="2887"/>
    <cellStyle name="Percent 39 4" xfId="2888"/>
    <cellStyle name="Percent 39 5" xfId="2889"/>
    <cellStyle name="Percent 39 6" xfId="2890"/>
    <cellStyle name="Percent 39 7" xfId="2891"/>
    <cellStyle name="Percent 4" xfId="2892"/>
    <cellStyle name="Percent 4 2" xfId="2893"/>
    <cellStyle name="Percent 4 2 2" xfId="2894"/>
    <cellStyle name="Percent 4 2 3" xfId="2895"/>
    <cellStyle name="Percent 4 2 4" xfId="2896"/>
    <cellStyle name="Percent 4 2 5" xfId="2897"/>
    <cellStyle name="Percent 4 2 6" xfId="2898"/>
    <cellStyle name="Percent 4 2 7" xfId="2899"/>
    <cellStyle name="Percent 40" xfId="2900"/>
    <cellStyle name="Percent 40 2" xfId="2901"/>
    <cellStyle name="Percent 40 3" xfId="2902"/>
    <cellStyle name="Percent 40 4" xfId="2903"/>
    <cellStyle name="Percent 40 5" xfId="2904"/>
    <cellStyle name="Percent 40 6" xfId="2905"/>
    <cellStyle name="Percent 40 7" xfId="2906"/>
    <cellStyle name="Percent 41" xfId="2907"/>
    <cellStyle name="Percent 41 2" xfId="2908"/>
    <cellStyle name="Percent 41 3" xfId="2909"/>
    <cellStyle name="Percent 41 4" xfId="2910"/>
    <cellStyle name="Percent 41 5" xfId="2911"/>
    <cellStyle name="Percent 41 6" xfId="2912"/>
    <cellStyle name="Percent 41 7" xfId="2913"/>
    <cellStyle name="Percent 42" xfId="2914"/>
    <cellStyle name="Percent 42 2" xfId="2915"/>
    <cellStyle name="Percent 42 3" xfId="2916"/>
    <cellStyle name="Percent 42 4" xfId="2917"/>
    <cellStyle name="Percent 42 5" xfId="2918"/>
    <cellStyle name="Percent 42 6" xfId="2919"/>
    <cellStyle name="Percent 42 7" xfId="2920"/>
    <cellStyle name="Percent 43" xfId="2921"/>
    <cellStyle name="Percent 43 2" xfId="2922"/>
    <cellStyle name="Percent 43 3" xfId="2923"/>
    <cellStyle name="Percent 43 4" xfId="2924"/>
    <cellStyle name="Percent 43 5" xfId="2925"/>
    <cellStyle name="Percent 43 6" xfId="2926"/>
    <cellStyle name="Percent 43 7" xfId="2927"/>
    <cellStyle name="Percent 44" xfId="2928"/>
    <cellStyle name="Percent 44 2" xfId="2929"/>
    <cellStyle name="Percent 44 3" xfId="2930"/>
    <cellStyle name="Percent 44 4" xfId="2931"/>
    <cellStyle name="Percent 44 5" xfId="2932"/>
    <cellStyle name="Percent 44 6" xfId="2933"/>
    <cellStyle name="Percent 44 7" xfId="2934"/>
    <cellStyle name="Percent 45" xfId="2935"/>
    <cellStyle name="Percent 45 2" xfId="2936"/>
    <cellStyle name="Percent 45 3" xfId="2937"/>
    <cellStyle name="Percent 45 4" xfId="2938"/>
    <cellStyle name="Percent 45 5" xfId="2939"/>
    <cellStyle name="Percent 45 6" xfId="2940"/>
    <cellStyle name="Percent 45 7" xfId="2941"/>
    <cellStyle name="Percent 46" xfId="2942"/>
    <cellStyle name="Percent 46 2" xfId="2943"/>
    <cellStyle name="Percent 46 3" xfId="2944"/>
    <cellStyle name="Percent 46 4" xfId="2945"/>
    <cellStyle name="Percent 46 5" xfId="2946"/>
    <cellStyle name="Percent 46 6" xfId="2947"/>
    <cellStyle name="Percent 46 7" xfId="2948"/>
    <cellStyle name="Percent 47" xfId="2949"/>
    <cellStyle name="Percent 47 2" xfId="2950"/>
    <cellStyle name="Percent 47 3" xfId="2951"/>
    <cellStyle name="Percent 47 4" xfId="2952"/>
    <cellStyle name="Percent 47 5" xfId="2953"/>
    <cellStyle name="Percent 47 6" xfId="2954"/>
    <cellStyle name="Percent 47 7" xfId="2955"/>
    <cellStyle name="Percent 48" xfId="2956"/>
    <cellStyle name="Percent 48 2" xfId="2957"/>
    <cellStyle name="Percent 48 3" xfId="2958"/>
    <cellStyle name="Percent 48 4" xfId="2959"/>
    <cellStyle name="Percent 48 5" xfId="2960"/>
    <cellStyle name="Percent 48 6" xfId="2961"/>
    <cellStyle name="Percent 48 7" xfId="2962"/>
    <cellStyle name="Percent 49" xfId="2963"/>
    <cellStyle name="Percent 49 2" xfId="2964"/>
    <cellStyle name="Percent 49 3" xfId="2965"/>
    <cellStyle name="Percent 49 4" xfId="2966"/>
    <cellStyle name="Percent 49 5" xfId="2967"/>
    <cellStyle name="Percent 49 6" xfId="2968"/>
    <cellStyle name="Percent 49 7" xfId="2969"/>
    <cellStyle name="Percent 5" xfId="2970"/>
    <cellStyle name="Percent 5 2" xfId="2971"/>
    <cellStyle name="Percent 5 3" xfId="2972"/>
    <cellStyle name="Percent 5 4" xfId="2973"/>
    <cellStyle name="Percent 5 5" xfId="2974"/>
    <cellStyle name="Percent 5 6" xfId="2975"/>
    <cellStyle name="Percent 5 7" xfId="2976"/>
    <cellStyle name="Percent 50" xfId="2977"/>
    <cellStyle name="Percent 50 2" xfId="2978"/>
    <cellStyle name="Percent 50 3" xfId="2979"/>
    <cellStyle name="Percent 50 4" xfId="2980"/>
    <cellStyle name="Percent 50 5" xfId="2981"/>
    <cellStyle name="Percent 50 6" xfId="2982"/>
    <cellStyle name="Percent 50 7" xfId="2983"/>
    <cellStyle name="Percent 51" xfId="2984"/>
    <cellStyle name="Percent 51 2" xfId="2985"/>
    <cellStyle name="Percent 51 3" xfId="2986"/>
    <cellStyle name="Percent 51 4" xfId="2987"/>
    <cellStyle name="Percent 51 5" xfId="2988"/>
    <cellStyle name="Percent 51 6" xfId="2989"/>
    <cellStyle name="Percent 51 7" xfId="2990"/>
    <cellStyle name="Percent 52" xfId="2991"/>
    <cellStyle name="Percent 52 2" xfId="2992"/>
    <cellStyle name="Percent 52 3" xfId="2993"/>
    <cellStyle name="Percent 52 4" xfId="2994"/>
    <cellStyle name="Percent 52 5" xfId="2995"/>
    <cellStyle name="Percent 52 6" xfId="2996"/>
    <cellStyle name="Percent 52 7" xfId="2997"/>
    <cellStyle name="Percent 53" xfId="2998"/>
    <cellStyle name="Percent 53 2" xfId="2999"/>
    <cellStyle name="Percent 53 3" xfId="3000"/>
    <cellStyle name="Percent 53 4" xfId="3001"/>
    <cellStyle name="Percent 53 5" xfId="3002"/>
    <cellStyle name="Percent 53 6" xfId="3003"/>
    <cellStyle name="Percent 53 7" xfId="3004"/>
    <cellStyle name="Percent 54" xfId="3005"/>
    <cellStyle name="Percent 54 2" xfId="3006"/>
    <cellStyle name="Percent 54 3" xfId="3007"/>
    <cellStyle name="Percent 54 4" xfId="3008"/>
    <cellStyle name="Percent 54 5" xfId="3009"/>
    <cellStyle name="Percent 54 6" xfId="3010"/>
    <cellStyle name="Percent 54 7" xfId="3011"/>
    <cellStyle name="Percent 55" xfId="3012"/>
    <cellStyle name="Percent 55 2" xfId="3013"/>
    <cellStyle name="Percent 55 3" xfId="3014"/>
    <cellStyle name="Percent 55 4" xfId="3015"/>
    <cellStyle name="Percent 55 5" xfId="3016"/>
    <cellStyle name="Percent 55 6" xfId="3017"/>
    <cellStyle name="Percent 55 7" xfId="3018"/>
    <cellStyle name="Percent 56" xfId="3019"/>
    <cellStyle name="Percent 56 2" xfId="3020"/>
    <cellStyle name="Percent 56 3" xfId="3021"/>
    <cellStyle name="Percent 56 4" xfId="3022"/>
    <cellStyle name="Percent 56 5" xfId="3023"/>
    <cellStyle name="Percent 56 6" xfId="3024"/>
    <cellStyle name="Percent 56 7" xfId="3025"/>
    <cellStyle name="Percent 57" xfId="3026"/>
    <cellStyle name="Percent 57 2" xfId="3027"/>
    <cellStyle name="Percent 57 3" xfId="3028"/>
    <cellStyle name="Percent 57 4" xfId="3029"/>
    <cellStyle name="Percent 57 5" xfId="3030"/>
    <cellStyle name="Percent 57 6" xfId="3031"/>
    <cellStyle name="Percent 57 7" xfId="3032"/>
    <cellStyle name="Percent 58" xfId="3033"/>
    <cellStyle name="Percent 58 2" xfId="3034"/>
    <cellStyle name="Percent 58 3" xfId="3035"/>
    <cellStyle name="Percent 58 4" xfId="3036"/>
    <cellStyle name="Percent 58 5" xfId="3037"/>
    <cellStyle name="Percent 58 6" xfId="3038"/>
    <cellStyle name="Percent 58 7" xfId="3039"/>
    <cellStyle name="Percent 59" xfId="3040"/>
    <cellStyle name="Percent 59 2" xfId="3041"/>
    <cellStyle name="Percent 59 3" xfId="3042"/>
    <cellStyle name="Percent 59 4" xfId="3043"/>
    <cellStyle name="Percent 59 5" xfId="3044"/>
    <cellStyle name="Percent 59 6" xfId="3045"/>
    <cellStyle name="Percent 59 7" xfId="3046"/>
    <cellStyle name="Percent 6" xfId="3047"/>
    <cellStyle name="Percent 6 2" xfId="3048"/>
    <cellStyle name="Percent 6 3" xfId="3049"/>
    <cellStyle name="Percent 6 4" xfId="3050"/>
    <cellStyle name="Percent 6 5" xfId="3051"/>
    <cellStyle name="Percent 6 6" xfId="3052"/>
    <cellStyle name="Percent 6 7" xfId="3053"/>
    <cellStyle name="Percent 60" xfId="3054"/>
    <cellStyle name="Percent 60 2" xfId="3055"/>
    <cellStyle name="Percent 60 3" xfId="3056"/>
    <cellStyle name="Percent 60 4" xfId="3057"/>
    <cellStyle name="Percent 60 5" xfId="3058"/>
    <cellStyle name="Percent 60 6" xfId="3059"/>
    <cellStyle name="Percent 60 7" xfId="3060"/>
    <cellStyle name="Percent 61" xfId="3061"/>
    <cellStyle name="Percent 61 2" xfId="3062"/>
    <cellStyle name="Percent 61 3" xfId="3063"/>
    <cellStyle name="Percent 61 4" xfId="3064"/>
    <cellStyle name="Percent 61 5" xfId="3065"/>
    <cellStyle name="Percent 61 6" xfId="3066"/>
    <cellStyle name="Percent 61 7" xfId="3067"/>
    <cellStyle name="Percent 62" xfId="3068"/>
    <cellStyle name="Percent 62 2" xfId="3069"/>
    <cellStyle name="Percent 62 3" xfId="3070"/>
    <cellStyle name="Percent 62 4" xfId="3071"/>
    <cellStyle name="Percent 62 5" xfId="3072"/>
    <cellStyle name="Percent 62 6" xfId="3073"/>
    <cellStyle name="Percent 62 7" xfId="3074"/>
    <cellStyle name="Percent 7" xfId="3075"/>
    <cellStyle name="Percent 7 2" xfId="3076"/>
    <cellStyle name="Percent 7 3" xfId="3077"/>
    <cellStyle name="Percent 7 4" xfId="3078"/>
    <cellStyle name="Percent 7 5" xfId="3079"/>
    <cellStyle name="Percent 7 6" xfId="3080"/>
    <cellStyle name="Percent 7 7" xfId="3081"/>
    <cellStyle name="Percent 8" xfId="3082"/>
    <cellStyle name="Percent 8 2" xfId="3083"/>
    <cellStyle name="Percent 8 3" xfId="3084"/>
    <cellStyle name="Percent 8 4" xfId="3085"/>
    <cellStyle name="Percent 8 5" xfId="3086"/>
    <cellStyle name="Percent 8 6" xfId="3087"/>
    <cellStyle name="Percent 8 7" xfId="3088"/>
    <cellStyle name="Percent 9" xfId="3089"/>
    <cellStyle name="Percent 9 2" xfId="3090"/>
    <cellStyle name="Percent 9 3" xfId="3091"/>
    <cellStyle name="Percent 9 4" xfId="3092"/>
    <cellStyle name="Percent 9 5" xfId="3093"/>
    <cellStyle name="Percent 9 6" xfId="3094"/>
    <cellStyle name="Percent 9 7" xfId="3095"/>
    <cellStyle name="PrePop Currency (0)" xfId="3096"/>
    <cellStyle name="PrePop Currency (2)" xfId="3097"/>
    <cellStyle name="PrePop Units (0)" xfId="3098"/>
    <cellStyle name="PrePop Units (1)" xfId="3099"/>
    <cellStyle name="PrePop Units (2)" xfId="3100"/>
    <cellStyle name="pricing" xfId="3101"/>
    <cellStyle name="pricing 10" xfId="3102"/>
    <cellStyle name="pricing 11" xfId="3103"/>
    <cellStyle name="pricing 12" xfId="3104"/>
    <cellStyle name="pricing 13" xfId="3105"/>
    <cellStyle name="pricing 13 2" xfId="3106"/>
    <cellStyle name="pricing 13_Xl0000326" xfId="3107"/>
    <cellStyle name="pricing 14" xfId="3108"/>
    <cellStyle name="pricing 14 2" xfId="3109"/>
    <cellStyle name="pricing 14_Xl0000326" xfId="3110"/>
    <cellStyle name="pricing 15" xfId="3111"/>
    <cellStyle name="pricing 15 2" xfId="3112"/>
    <cellStyle name="pricing 15_Xl0000326" xfId="3113"/>
    <cellStyle name="pricing 16" xfId="3114"/>
    <cellStyle name="pricing 17" xfId="3115"/>
    <cellStyle name="pricing 18" xfId="3116"/>
    <cellStyle name="pricing 2" xfId="3117"/>
    <cellStyle name="pricing 2 2" xfId="3118"/>
    <cellStyle name="pricing 2 2 2" xfId="3119"/>
    <cellStyle name="pricing 2 2 2 2" xfId="3120"/>
    <cellStyle name="pricing 2 2 2 2 2" xfId="3121"/>
    <cellStyle name="pricing 2 2 2 2_Xl0000326" xfId="3122"/>
    <cellStyle name="pricing 2 2 2 3" xfId="3123"/>
    <cellStyle name="pricing 2 2 2 4" xfId="3124"/>
    <cellStyle name="pricing 2 2 2 5" xfId="3125"/>
    <cellStyle name="pricing 2 2 2 6" xfId="3126"/>
    <cellStyle name="pricing 2 2 2_Xl0000326" xfId="3127"/>
    <cellStyle name="pricing 2 2 3" xfId="3128"/>
    <cellStyle name="pricing 2 2 4" xfId="3129"/>
    <cellStyle name="pricing 2 2 5" xfId="3130"/>
    <cellStyle name="pricing 2 2 6" xfId="3131"/>
    <cellStyle name="pricing 2 2 6 2" xfId="3132"/>
    <cellStyle name="pricing 2 2 6_Xl0000326" xfId="3133"/>
    <cellStyle name="pricing 2 2 7" xfId="3134"/>
    <cellStyle name="pricing 2 2 8" xfId="3135"/>
    <cellStyle name="pricing 2 2 9" xfId="3136"/>
    <cellStyle name="pricing 2 2_Xl0000326" xfId="3137"/>
    <cellStyle name="pricing 2 3" xfId="3138"/>
    <cellStyle name="pricing 2 3 2" xfId="3139"/>
    <cellStyle name="pricing 2 3 2 2" xfId="3140"/>
    <cellStyle name="pricing 2 3 2_Xl0000326" xfId="3141"/>
    <cellStyle name="pricing 2 3 3" xfId="3142"/>
    <cellStyle name="pricing 2 3 4" xfId="3143"/>
    <cellStyle name="pricing 2 3 5" xfId="3144"/>
    <cellStyle name="pricing 2 3 6" xfId="3145"/>
    <cellStyle name="pricing 2 3_Xl0000326" xfId="3146"/>
    <cellStyle name="pricing 2 4" xfId="3147"/>
    <cellStyle name="pricing 2 5" xfId="3148"/>
    <cellStyle name="pricing 2 6" xfId="3149"/>
    <cellStyle name="pricing 2 6 2" xfId="3150"/>
    <cellStyle name="pricing 2 6_Xl0000326" xfId="3151"/>
    <cellStyle name="pricing 2 7" xfId="3152"/>
    <cellStyle name="pricing 2 8" xfId="3153"/>
    <cellStyle name="pricing 2 9" xfId="3154"/>
    <cellStyle name="pricing 2_Xl0000326" xfId="3155"/>
    <cellStyle name="pricing 3" xfId="3156"/>
    <cellStyle name="pricing 4" xfId="3157"/>
    <cellStyle name="pricing 5" xfId="3158"/>
    <cellStyle name="pricing 6" xfId="3159"/>
    <cellStyle name="pricing 7" xfId="3160"/>
    <cellStyle name="pricing 8" xfId="3161"/>
    <cellStyle name="pricing 9" xfId="3162"/>
    <cellStyle name="pricing 9 2" xfId="3163"/>
    <cellStyle name="pricing 9 2 2" xfId="3164"/>
    <cellStyle name="pricing 9 2_Xl0000326" xfId="3165"/>
    <cellStyle name="pricing 9 3" xfId="3166"/>
    <cellStyle name="pricing 9 4" xfId="3167"/>
    <cellStyle name="pricing 9 5" xfId="3168"/>
    <cellStyle name="pricing 9 6" xfId="3169"/>
    <cellStyle name="pricing 9_Xl0000326" xfId="3170"/>
    <cellStyle name="pricing_Xl0000326" xfId="3171"/>
    <cellStyle name="PSChar" xfId="3172"/>
    <cellStyle name="PSChar 10" xfId="3173"/>
    <cellStyle name="PSChar 11" xfId="3174"/>
    <cellStyle name="PSChar 12" xfId="3175"/>
    <cellStyle name="PSChar 13" xfId="3176"/>
    <cellStyle name="PSChar 13 2" xfId="3177"/>
    <cellStyle name="PSChar 14" xfId="3178"/>
    <cellStyle name="PSChar 14 2" xfId="3179"/>
    <cellStyle name="PSChar 15" xfId="3180"/>
    <cellStyle name="PSChar 15 2" xfId="3181"/>
    <cellStyle name="PSChar 16" xfId="3182"/>
    <cellStyle name="PSChar 17" xfId="3183"/>
    <cellStyle name="PSChar 18" xfId="3184"/>
    <cellStyle name="PSChar 2" xfId="3185"/>
    <cellStyle name="PSChar 2 2" xfId="3186"/>
    <cellStyle name="PSChar 2 2 2" xfId="3187"/>
    <cellStyle name="PSChar 2 2 2 2" xfId="3188"/>
    <cellStyle name="PSChar 2 2 2 2 2" xfId="3189"/>
    <cellStyle name="PSChar 2 2 2 3" xfId="3190"/>
    <cellStyle name="PSChar 2 2 2 4" xfId="3191"/>
    <cellStyle name="PSChar 2 2 2 5" xfId="3192"/>
    <cellStyle name="PSChar 2 2 2 6" xfId="3193"/>
    <cellStyle name="PSChar 2 2 3" xfId="3194"/>
    <cellStyle name="PSChar 2 2 4" xfId="3195"/>
    <cellStyle name="PSChar 2 2 5" xfId="3196"/>
    <cellStyle name="PSChar 2 2 6" xfId="3197"/>
    <cellStyle name="PSChar 2 2 6 2" xfId="3198"/>
    <cellStyle name="PSChar 2 2 7" xfId="3199"/>
    <cellStyle name="PSChar 2 2 8" xfId="3200"/>
    <cellStyle name="PSChar 2 2 9" xfId="3201"/>
    <cellStyle name="PSChar 2 3" xfId="3202"/>
    <cellStyle name="PSChar 2 3 2" xfId="3203"/>
    <cellStyle name="PSChar 2 3 2 2" xfId="3204"/>
    <cellStyle name="PSChar 2 3 3" xfId="3205"/>
    <cellStyle name="PSChar 2 3 4" xfId="3206"/>
    <cellStyle name="PSChar 2 3 5" xfId="3207"/>
    <cellStyle name="PSChar 2 3 6" xfId="3208"/>
    <cellStyle name="PSChar 2 4" xfId="3209"/>
    <cellStyle name="PSChar 2 5" xfId="3210"/>
    <cellStyle name="PSChar 2 6" xfId="3211"/>
    <cellStyle name="PSChar 2 6 2" xfId="3212"/>
    <cellStyle name="PSChar 2 7" xfId="3213"/>
    <cellStyle name="PSChar 2 8" xfId="3214"/>
    <cellStyle name="PSChar 2 9" xfId="3215"/>
    <cellStyle name="PSChar 3" xfId="3216"/>
    <cellStyle name="PSChar 4" xfId="3217"/>
    <cellStyle name="PSChar 5" xfId="3218"/>
    <cellStyle name="PSChar 6" xfId="3219"/>
    <cellStyle name="PSChar 7" xfId="3220"/>
    <cellStyle name="PSChar 8" xfId="3221"/>
    <cellStyle name="PSChar 9" xfId="3222"/>
    <cellStyle name="PSChar 9 2" xfId="3223"/>
    <cellStyle name="PSChar 9 2 2" xfId="3224"/>
    <cellStyle name="PSChar 9 3" xfId="3225"/>
    <cellStyle name="PSChar 9 4" xfId="3226"/>
    <cellStyle name="PSChar 9 5" xfId="3227"/>
    <cellStyle name="PSChar 9 6" xfId="3228"/>
    <cellStyle name="Rate" xfId="3229"/>
    <cellStyle name="Red Bar" xfId="3230"/>
    <cellStyle name="Red Bar IATA" xfId="3231"/>
    <cellStyle name="Red Bar_2735_IA_Region_Pricing_Template2 (version 3)" xfId="3232"/>
    <cellStyle name="RevList" xfId="3233"/>
    <cellStyle name="RevList 10" xfId="3234"/>
    <cellStyle name="RevList 11" xfId="3235"/>
    <cellStyle name="RevList 12" xfId="3236"/>
    <cellStyle name="RevList 13" xfId="3237"/>
    <cellStyle name="RevList 13 2" xfId="3238"/>
    <cellStyle name="RevList 13_Xl0000326" xfId="3239"/>
    <cellStyle name="RevList 14" xfId="3240"/>
    <cellStyle name="RevList 14 2" xfId="3241"/>
    <cellStyle name="RevList 14_Xl0000326" xfId="3242"/>
    <cellStyle name="RevList 15" xfId="3243"/>
    <cellStyle name="RevList 15 2" xfId="3244"/>
    <cellStyle name="RevList 15_Xl0000326" xfId="3245"/>
    <cellStyle name="RevList 16" xfId="3246"/>
    <cellStyle name="RevList 17" xfId="3247"/>
    <cellStyle name="RevList 18" xfId="3248"/>
    <cellStyle name="RevList 2" xfId="3249"/>
    <cellStyle name="RevList 2 2" xfId="3250"/>
    <cellStyle name="RevList 2 2 2" xfId="3251"/>
    <cellStyle name="RevList 2 2 2 2" xfId="3252"/>
    <cellStyle name="RevList 2 2 2 2 2" xfId="3253"/>
    <cellStyle name="RevList 2 2 2 2_Xl0000326" xfId="3254"/>
    <cellStyle name="RevList 2 2 2 3" xfId="3255"/>
    <cellStyle name="RevList 2 2 2 4" xfId="3256"/>
    <cellStyle name="RevList 2 2 2 5" xfId="3257"/>
    <cellStyle name="RevList 2 2 2 6" xfId="3258"/>
    <cellStyle name="RevList 2 2 2_Xl0000326" xfId="3259"/>
    <cellStyle name="RevList 2 2 3" xfId="3260"/>
    <cellStyle name="RevList 2 2 4" xfId="3261"/>
    <cellStyle name="RevList 2 2 5" xfId="3262"/>
    <cellStyle name="RevList 2 2 6" xfId="3263"/>
    <cellStyle name="RevList 2 2 6 2" xfId="3264"/>
    <cellStyle name="RevList 2 2 6_Xl0000326" xfId="3265"/>
    <cellStyle name="RevList 2 2 7" xfId="3266"/>
    <cellStyle name="RevList 2 2 8" xfId="3267"/>
    <cellStyle name="RevList 2 2 9" xfId="3268"/>
    <cellStyle name="RevList 2 2_Xl0000326" xfId="3269"/>
    <cellStyle name="RevList 2 3" xfId="3270"/>
    <cellStyle name="RevList 2 3 2" xfId="3271"/>
    <cellStyle name="RevList 2 3 2 2" xfId="3272"/>
    <cellStyle name="RevList 2 3 2_Xl0000326" xfId="3273"/>
    <cellStyle name="RevList 2 3 3" xfId="3274"/>
    <cellStyle name="RevList 2 3 4" xfId="3275"/>
    <cellStyle name="RevList 2 3 5" xfId="3276"/>
    <cellStyle name="RevList 2 3 6" xfId="3277"/>
    <cellStyle name="RevList 2 3_Xl0000326" xfId="3278"/>
    <cellStyle name="RevList 2 4" xfId="3279"/>
    <cellStyle name="RevList 2 5" xfId="3280"/>
    <cellStyle name="RevList 2 6" xfId="3281"/>
    <cellStyle name="RevList 2 6 2" xfId="3282"/>
    <cellStyle name="RevList 2 6_Xl0000326" xfId="3283"/>
    <cellStyle name="RevList 2 7" xfId="3284"/>
    <cellStyle name="RevList 2 8" xfId="3285"/>
    <cellStyle name="RevList 2 9" xfId="3286"/>
    <cellStyle name="RevList 2_Xl0000326" xfId="3287"/>
    <cellStyle name="RevList 3" xfId="3288"/>
    <cellStyle name="RevList 4" xfId="3289"/>
    <cellStyle name="RevList 5" xfId="3290"/>
    <cellStyle name="RevList 6" xfId="3291"/>
    <cellStyle name="RevList 7" xfId="3292"/>
    <cellStyle name="RevList 8" xfId="3293"/>
    <cellStyle name="RevList 9" xfId="3294"/>
    <cellStyle name="RevList 9 2" xfId="3295"/>
    <cellStyle name="RevList 9 2 2" xfId="3296"/>
    <cellStyle name="RevList 9 2_Xl0000326" xfId="3297"/>
    <cellStyle name="RevList 9 3" xfId="3298"/>
    <cellStyle name="RevList 9 4" xfId="3299"/>
    <cellStyle name="RevList 9 5" xfId="3300"/>
    <cellStyle name="RevList 9 6" xfId="3301"/>
    <cellStyle name="RevList 9_Xl0000326" xfId="3302"/>
    <cellStyle name="RevList_Xl0000326" xfId="3303"/>
    <cellStyle name="RowLevel_1_OUTPUT2" xfId="3304"/>
    <cellStyle name="Standaard_CHN" xfId="3305"/>
    <cellStyle name="Standard_070630_GIC INTEX as of CDG" xfId="3306"/>
    <cellStyle name="Style 1" xfId="3307"/>
    <cellStyle name="Style 21" xfId="3308"/>
    <cellStyle name="Style 21 10" xfId="3309"/>
    <cellStyle name="Style 21 10 2" xfId="3310"/>
    <cellStyle name="Style 21 10 2 2" xfId="3311"/>
    <cellStyle name="Style 21 10 3" xfId="3312"/>
    <cellStyle name="Style 21 10 4" xfId="3313"/>
    <cellStyle name="Style 21 10 5" xfId="3314"/>
    <cellStyle name="Style 21 10 6" xfId="3315"/>
    <cellStyle name="Style 21 11" xfId="3316"/>
    <cellStyle name="Style 21 12" xfId="3317"/>
    <cellStyle name="Style 21 13" xfId="3318"/>
    <cellStyle name="Style 21 14" xfId="3319"/>
    <cellStyle name="Style 21 14 2" xfId="3320"/>
    <cellStyle name="Style 21 15" xfId="3321"/>
    <cellStyle name="Style 21 15 2" xfId="3322"/>
    <cellStyle name="Style 21 16" xfId="3323"/>
    <cellStyle name="Style 21 16 2" xfId="3324"/>
    <cellStyle name="Style 21 17" xfId="3325"/>
    <cellStyle name="Style 21 18" xfId="3326"/>
    <cellStyle name="Style 21 19" xfId="3327"/>
    <cellStyle name="Style 21 2" xfId="3328"/>
    <cellStyle name="Style 21 2 10" xfId="3329"/>
    <cellStyle name="Style 21 2 11" xfId="3330"/>
    <cellStyle name="Style 21 2 12" xfId="3331"/>
    <cellStyle name="Style 21 2 13" xfId="3332"/>
    <cellStyle name="Style 21 2 13 2" xfId="3333"/>
    <cellStyle name="Style 21 2 14" xfId="3334"/>
    <cellStyle name="Style 21 2 15" xfId="3335"/>
    <cellStyle name="Style 21 2 16" xfId="3336"/>
    <cellStyle name="Style 21 2 2" xfId="3337"/>
    <cellStyle name="Style 21 2 2 2" xfId="3338"/>
    <cellStyle name="Style 21 2 2 2 2" xfId="3339"/>
    <cellStyle name="Style 21 2 2 2 2 2" xfId="3340"/>
    <cellStyle name="Style 21 2 2 2 2 2 2" xfId="3341"/>
    <cellStyle name="Style 21 2 2 2 2 3" xfId="3342"/>
    <cellStyle name="Style 21 2 2 2 2 4" xfId="3343"/>
    <cellStyle name="Style 21 2 2 2 2 5" xfId="3344"/>
    <cellStyle name="Style 21 2 2 2 2 6" xfId="3345"/>
    <cellStyle name="Style 21 2 2 2 3" xfId="3346"/>
    <cellStyle name="Style 21 2 2 2 4" xfId="3347"/>
    <cellStyle name="Style 21 2 2 2 5" xfId="3348"/>
    <cellStyle name="Style 21 2 2 2 6" xfId="3349"/>
    <cellStyle name="Style 21 2 2 2 6 2" xfId="3350"/>
    <cellStyle name="Style 21 2 2 2 7" xfId="3351"/>
    <cellStyle name="Style 21 2 2 2 8" xfId="3352"/>
    <cellStyle name="Style 21 2 2 2 9" xfId="3353"/>
    <cellStyle name="Style 21 2 2 3" xfId="3354"/>
    <cellStyle name="Style 21 2 2 3 2" xfId="3355"/>
    <cellStyle name="Style 21 2 2 3 2 2" xfId="3356"/>
    <cellStyle name="Style 21 2 2 3 3" xfId="3357"/>
    <cellStyle name="Style 21 2 2 3 4" xfId="3358"/>
    <cellStyle name="Style 21 2 2 3 5" xfId="3359"/>
    <cellStyle name="Style 21 2 2 3 6" xfId="3360"/>
    <cellStyle name="Style 21 2 2 4" xfId="3361"/>
    <cellStyle name="Style 21 2 2 5" xfId="3362"/>
    <cellStyle name="Style 21 2 2 6" xfId="3363"/>
    <cellStyle name="Style 21 2 2 6 2" xfId="3364"/>
    <cellStyle name="Style 21 2 2 7" xfId="3365"/>
    <cellStyle name="Style 21 2 2 8" xfId="3366"/>
    <cellStyle name="Style 21 2 2 9" xfId="3367"/>
    <cellStyle name="Style 21 2 3" xfId="3368"/>
    <cellStyle name="Style 21 2 4" xfId="3369"/>
    <cellStyle name="Style 21 2 5" xfId="3370"/>
    <cellStyle name="Style 21 2 6" xfId="3371"/>
    <cellStyle name="Style 21 2 7" xfId="3372"/>
    <cellStyle name="Style 21 2 8" xfId="3373"/>
    <cellStyle name="Style 21 2 9" xfId="3374"/>
    <cellStyle name="Style 21 2 9 2" xfId="3375"/>
    <cellStyle name="Style 21 2 9 2 2" xfId="3376"/>
    <cellStyle name="Style 21 2 9 3" xfId="3377"/>
    <cellStyle name="Style 21 2 9 4" xfId="3378"/>
    <cellStyle name="Style 21 2 9 5" xfId="3379"/>
    <cellStyle name="Style 21 2 9 6" xfId="3380"/>
    <cellStyle name="Style 21 3" xfId="3381"/>
    <cellStyle name="Style 21 3 2" xfId="3382"/>
    <cellStyle name="Style 21 3 2 2" xfId="3383"/>
    <cellStyle name="Style 21 3 2 2 2" xfId="3384"/>
    <cellStyle name="Style 21 3 2 2 2 2" xfId="3385"/>
    <cellStyle name="Style 21 3 2 2 3" xfId="3386"/>
    <cellStyle name="Style 21 3 2 2 4" xfId="3387"/>
    <cellStyle name="Style 21 3 2 2 5" xfId="3388"/>
    <cellStyle name="Style 21 3 2 2 6" xfId="3389"/>
    <cellStyle name="Style 21 3 2 3" xfId="3390"/>
    <cellStyle name="Style 21 3 2 4" xfId="3391"/>
    <cellStyle name="Style 21 3 2 5" xfId="3392"/>
    <cellStyle name="Style 21 3 2 6" xfId="3393"/>
    <cellStyle name="Style 21 3 2 6 2" xfId="3394"/>
    <cellStyle name="Style 21 3 2 7" xfId="3395"/>
    <cellStyle name="Style 21 3 2 8" xfId="3396"/>
    <cellStyle name="Style 21 3 2 9" xfId="3397"/>
    <cellStyle name="Style 21 3 3" xfId="3398"/>
    <cellStyle name="Style 21 3 3 2" xfId="3399"/>
    <cellStyle name="Style 21 3 3 2 2" xfId="3400"/>
    <cellStyle name="Style 21 3 3 3" xfId="3401"/>
    <cellStyle name="Style 21 3 3 4" xfId="3402"/>
    <cellStyle name="Style 21 3 3 5" xfId="3403"/>
    <cellStyle name="Style 21 3 3 6" xfId="3404"/>
    <cellStyle name="Style 21 3 4" xfId="3405"/>
    <cellStyle name="Style 21 3 5" xfId="3406"/>
    <cellStyle name="Style 21 3 6" xfId="3407"/>
    <cellStyle name="Style 21 3 6 2" xfId="3408"/>
    <cellStyle name="Style 21 3 7" xfId="3409"/>
    <cellStyle name="Style 21 3 8" xfId="3410"/>
    <cellStyle name="Style 21 3 9" xfId="3411"/>
    <cellStyle name="Style 21 4" xfId="3412"/>
    <cellStyle name="Style 21 5" xfId="3413"/>
    <cellStyle name="Style 21 6" xfId="3414"/>
    <cellStyle name="Style 21 7" xfId="3415"/>
    <cellStyle name="Style 21 8" xfId="3416"/>
    <cellStyle name="Style 21 8 2" xfId="3417"/>
    <cellStyle name="Style 21 8 3" xfId="3418"/>
    <cellStyle name="Style 21 8 4" xfId="3419"/>
    <cellStyle name="Style 21 8 5" xfId="3420"/>
    <cellStyle name="Style 21 8 6" xfId="3421"/>
    <cellStyle name="Style 21 9" xfId="3422"/>
    <cellStyle name="Style 21 9 2" xfId="3423"/>
    <cellStyle name="Style 21 9 3" xfId="3424"/>
    <cellStyle name="Style 21 9 4" xfId="3425"/>
    <cellStyle name="Style 21 9 5" xfId="3426"/>
    <cellStyle name="Style 21 9 6" xfId="3427"/>
    <cellStyle name="Style 22" xfId="3428"/>
    <cellStyle name="Style 22 10" xfId="3429"/>
    <cellStyle name="Style 22 10 2" xfId="3430"/>
    <cellStyle name="Style 22 10 2 2" xfId="3431"/>
    <cellStyle name="Style 22 10 3" xfId="3432"/>
    <cellStyle name="Style 22 10 4" xfId="3433"/>
    <cellStyle name="Style 22 10 5" xfId="3434"/>
    <cellStyle name="Style 22 10 6" xfId="3435"/>
    <cellStyle name="Style 22 11" xfId="3436"/>
    <cellStyle name="Style 22 12" xfId="3437"/>
    <cellStyle name="Style 22 13" xfId="3438"/>
    <cellStyle name="Style 22 14" xfId="3439"/>
    <cellStyle name="Style 22 14 2" xfId="3440"/>
    <cellStyle name="Style 22 15" xfId="3441"/>
    <cellStyle name="Style 22 15 2" xfId="3442"/>
    <cellStyle name="Style 22 16" xfId="3443"/>
    <cellStyle name="Style 22 16 2" xfId="3444"/>
    <cellStyle name="Style 22 17" xfId="3445"/>
    <cellStyle name="Style 22 18" xfId="3446"/>
    <cellStyle name="Style 22 19" xfId="3447"/>
    <cellStyle name="Style 22 2" xfId="3448"/>
    <cellStyle name="Style 22 2 10" xfId="3449"/>
    <cellStyle name="Style 22 2 11" xfId="3450"/>
    <cellStyle name="Style 22 2 12" xfId="3451"/>
    <cellStyle name="Style 22 2 13" xfId="3452"/>
    <cellStyle name="Style 22 2 13 2" xfId="3453"/>
    <cellStyle name="Style 22 2 14" xfId="3454"/>
    <cellStyle name="Style 22 2 15" xfId="3455"/>
    <cellStyle name="Style 22 2 16" xfId="3456"/>
    <cellStyle name="Style 22 2 2" xfId="3457"/>
    <cellStyle name="Style 22 2 2 2" xfId="3458"/>
    <cellStyle name="Style 22 2 2 2 2" xfId="3459"/>
    <cellStyle name="Style 22 2 2 2 2 2" xfId="3460"/>
    <cellStyle name="Style 22 2 2 2 2 2 2" xfId="3461"/>
    <cellStyle name="Style 22 2 2 2 2 3" xfId="3462"/>
    <cellStyle name="Style 22 2 2 2 2 4" xfId="3463"/>
    <cellStyle name="Style 22 2 2 2 2 5" xfId="3464"/>
    <cellStyle name="Style 22 2 2 2 2 6" xfId="3465"/>
    <cellStyle name="Style 22 2 2 2 3" xfId="3466"/>
    <cellStyle name="Style 22 2 2 2 4" xfId="3467"/>
    <cellStyle name="Style 22 2 2 2 5" xfId="3468"/>
    <cellStyle name="Style 22 2 2 2 6" xfId="3469"/>
    <cellStyle name="Style 22 2 2 2 6 2" xfId="3470"/>
    <cellStyle name="Style 22 2 2 2 7" xfId="3471"/>
    <cellStyle name="Style 22 2 2 2 8" xfId="3472"/>
    <cellStyle name="Style 22 2 2 2 9" xfId="3473"/>
    <cellStyle name="Style 22 2 2 3" xfId="3474"/>
    <cellStyle name="Style 22 2 2 3 2" xfId="3475"/>
    <cellStyle name="Style 22 2 2 3 2 2" xfId="3476"/>
    <cellStyle name="Style 22 2 2 3 3" xfId="3477"/>
    <cellStyle name="Style 22 2 2 3 4" xfId="3478"/>
    <cellStyle name="Style 22 2 2 3 5" xfId="3479"/>
    <cellStyle name="Style 22 2 2 3 6" xfId="3480"/>
    <cellStyle name="Style 22 2 2 4" xfId="3481"/>
    <cellStyle name="Style 22 2 2 5" xfId="3482"/>
    <cellStyle name="Style 22 2 2 6" xfId="3483"/>
    <cellStyle name="Style 22 2 2 6 2" xfId="3484"/>
    <cellStyle name="Style 22 2 2 7" xfId="3485"/>
    <cellStyle name="Style 22 2 2 8" xfId="3486"/>
    <cellStyle name="Style 22 2 2 9" xfId="3487"/>
    <cellStyle name="Style 22 2 3" xfId="3488"/>
    <cellStyle name="Style 22 2 4" xfId="3489"/>
    <cellStyle name="Style 22 2 5" xfId="3490"/>
    <cellStyle name="Style 22 2 6" xfId="3491"/>
    <cellStyle name="Style 22 2 7" xfId="3492"/>
    <cellStyle name="Style 22 2 8" xfId="3493"/>
    <cellStyle name="Style 22 2 9" xfId="3494"/>
    <cellStyle name="Style 22 2 9 2" xfId="3495"/>
    <cellStyle name="Style 22 2 9 2 2" xfId="3496"/>
    <cellStyle name="Style 22 2 9 3" xfId="3497"/>
    <cellStyle name="Style 22 2 9 4" xfId="3498"/>
    <cellStyle name="Style 22 2 9 5" xfId="3499"/>
    <cellStyle name="Style 22 2 9 6" xfId="3500"/>
    <cellStyle name="Style 22 3" xfId="3501"/>
    <cellStyle name="Style 22 3 2" xfId="3502"/>
    <cellStyle name="Style 22 3 2 2" xfId="3503"/>
    <cellStyle name="Style 22 3 2 2 2" xfId="3504"/>
    <cellStyle name="Style 22 3 2 2 2 2" xfId="3505"/>
    <cellStyle name="Style 22 3 2 2 3" xfId="3506"/>
    <cellStyle name="Style 22 3 2 2 4" xfId="3507"/>
    <cellStyle name="Style 22 3 2 2 5" xfId="3508"/>
    <cellStyle name="Style 22 3 2 2 6" xfId="3509"/>
    <cellStyle name="Style 22 3 2 3" xfId="3510"/>
    <cellStyle name="Style 22 3 2 4" xfId="3511"/>
    <cellStyle name="Style 22 3 2 5" xfId="3512"/>
    <cellStyle name="Style 22 3 2 6" xfId="3513"/>
    <cellStyle name="Style 22 3 2 6 2" xfId="3514"/>
    <cellStyle name="Style 22 3 2 7" xfId="3515"/>
    <cellStyle name="Style 22 3 2 8" xfId="3516"/>
    <cellStyle name="Style 22 3 2 9" xfId="3517"/>
    <cellStyle name="Style 22 3 3" xfId="3518"/>
    <cellStyle name="Style 22 3 3 2" xfId="3519"/>
    <cellStyle name="Style 22 3 3 2 2" xfId="3520"/>
    <cellStyle name="Style 22 3 3 3" xfId="3521"/>
    <cellStyle name="Style 22 3 3 4" xfId="3522"/>
    <cellStyle name="Style 22 3 3 5" xfId="3523"/>
    <cellStyle name="Style 22 3 3 6" xfId="3524"/>
    <cellStyle name="Style 22 3 4" xfId="3525"/>
    <cellStyle name="Style 22 3 5" xfId="3526"/>
    <cellStyle name="Style 22 3 6" xfId="3527"/>
    <cellStyle name="Style 22 3 6 2" xfId="3528"/>
    <cellStyle name="Style 22 3 7" xfId="3529"/>
    <cellStyle name="Style 22 3 8" xfId="3530"/>
    <cellStyle name="Style 22 3 9" xfId="3531"/>
    <cellStyle name="Style 22 4" xfId="3532"/>
    <cellStyle name="Style 22 5" xfId="3533"/>
    <cellStyle name="Style 22 6" xfId="3534"/>
    <cellStyle name="Style 22 7" xfId="3535"/>
    <cellStyle name="Style 22 8" xfId="3536"/>
    <cellStyle name="Style 22 8 2" xfId="3537"/>
    <cellStyle name="Style 22 8 3" xfId="3538"/>
    <cellStyle name="Style 22 8 4" xfId="3539"/>
    <cellStyle name="Style 22 8 5" xfId="3540"/>
    <cellStyle name="Style 22 8 6" xfId="3541"/>
    <cellStyle name="Style 22 9" xfId="3542"/>
    <cellStyle name="Style 22 9 2" xfId="3543"/>
    <cellStyle name="Style 22 9 3" xfId="3544"/>
    <cellStyle name="Style 22 9 4" xfId="3545"/>
    <cellStyle name="Style 22 9 5" xfId="3546"/>
    <cellStyle name="Style 22 9 6" xfId="3547"/>
    <cellStyle name="Style 23" xfId="3548"/>
    <cellStyle name="Style 23 10" xfId="3549"/>
    <cellStyle name="Style 23 11" xfId="3550"/>
    <cellStyle name="Style 23 12" xfId="3551"/>
    <cellStyle name="Style 23 13" xfId="3552"/>
    <cellStyle name="Style 23 13 2" xfId="3553"/>
    <cellStyle name="Style 23 13_Xl0000326" xfId="3554"/>
    <cellStyle name="Style 23 14" xfId="3555"/>
    <cellStyle name="Style 23 14 2" xfId="3556"/>
    <cellStyle name="Style 23 14_Xl0000326" xfId="3557"/>
    <cellStyle name="Style 23 15" xfId="3558"/>
    <cellStyle name="Style 23 15 2" xfId="3559"/>
    <cellStyle name="Style 23 15_Xl0000326" xfId="3560"/>
    <cellStyle name="Style 23 16" xfId="3561"/>
    <cellStyle name="Style 23 17" xfId="3562"/>
    <cellStyle name="Style 23 18" xfId="3563"/>
    <cellStyle name="Style 23 19" xfId="3564"/>
    <cellStyle name="Style 23 2" xfId="3565"/>
    <cellStyle name="Style 23 2 2" xfId="3566"/>
    <cellStyle name="Style 23 2 2 2" xfId="3567"/>
    <cellStyle name="Style 23 2 2 2 2" xfId="3568"/>
    <cellStyle name="Style 23 2 2 2 2 2" xfId="3569"/>
    <cellStyle name="Style 23 2 2 2 2_Xl0000326" xfId="3570"/>
    <cellStyle name="Style 23 2 2 2 3" xfId="3571"/>
    <cellStyle name="Style 23 2 2 2 4" xfId="3572"/>
    <cellStyle name="Style 23 2 2 2 5" xfId="3573"/>
    <cellStyle name="Style 23 2 2 2 6" xfId="3574"/>
    <cellStyle name="Style 23 2 2 3" xfId="3575"/>
    <cellStyle name="Style 23 2 2 4" xfId="3576"/>
    <cellStyle name="Style 23 2 2 5" xfId="3577"/>
    <cellStyle name="Style 23 2 2 6" xfId="3578"/>
    <cellStyle name="Style 23 2 2 6 2" xfId="3579"/>
    <cellStyle name="Style 23 2 2 6_Xl0000326" xfId="3580"/>
    <cellStyle name="Style 23 2 2 7" xfId="3581"/>
    <cellStyle name="Style 23 2 2 8" xfId="3582"/>
    <cellStyle name="Style 23 2 2 9" xfId="3583"/>
    <cellStyle name="Style 23 2 2_Xl0000326" xfId="3584"/>
    <cellStyle name="Style 23 2 3" xfId="3585"/>
    <cellStyle name="Style 23 2 3 2" xfId="3586"/>
    <cellStyle name="Style 23 2 3 2 2" xfId="3587"/>
    <cellStyle name="Style 23 2 3 2_Xl0000326" xfId="3588"/>
    <cellStyle name="Style 23 2 3 3" xfId="3589"/>
    <cellStyle name="Style 23 2 3 4" xfId="3590"/>
    <cellStyle name="Style 23 2 3 5" xfId="3591"/>
    <cellStyle name="Style 23 2 3 6" xfId="3592"/>
    <cellStyle name="Style 23 2 3_Xl0000326" xfId="3593"/>
    <cellStyle name="Style 23 2 4" xfId="3594"/>
    <cellStyle name="Style 23 2 5" xfId="3595"/>
    <cellStyle name="Style 23 2 6" xfId="3596"/>
    <cellStyle name="Style 23 2 6 2" xfId="3597"/>
    <cellStyle name="Style 23 2 6_Xl0000326" xfId="3598"/>
    <cellStyle name="Style 23 2 7" xfId="3599"/>
    <cellStyle name="Style 23 2 8" xfId="3600"/>
    <cellStyle name="Style 23 2 9" xfId="3601"/>
    <cellStyle name="Style 23 3" xfId="3602"/>
    <cellStyle name="Style 23 4" xfId="3603"/>
    <cellStyle name="Style 23 5" xfId="3604"/>
    <cellStyle name="Style 23 6" xfId="3605"/>
    <cellStyle name="Style 23 7" xfId="3606"/>
    <cellStyle name="Style 23 8" xfId="3607"/>
    <cellStyle name="Style 23 9" xfId="3608"/>
    <cellStyle name="Style 23 9 2" xfId="3609"/>
    <cellStyle name="Style 23 9 2 2" xfId="3610"/>
    <cellStyle name="Style 23 9 2_Xl0000326" xfId="3611"/>
    <cellStyle name="Style 23 9 3" xfId="3612"/>
    <cellStyle name="Style 23 9 4" xfId="3613"/>
    <cellStyle name="Style 23 9 5" xfId="3614"/>
    <cellStyle name="Style 23 9 6" xfId="3615"/>
    <cellStyle name="Style 23 9_Xl0000326" xfId="3616"/>
    <cellStyle name="Style 23_Xl0000326" xfId="3617"/>
    <cellStyle name="Style 24" xfId="3618"/>
    <cellStyle name="Style 24 10" xfId="3619"/>
    <cellStyle name="Style 24 11" xfId="3620"/>
    <cellStyle name="Style 24 12" xfId="3621"/>
    <cellStyle name="Style 24 13" xfId="3622"/>
    <cellStyle name="Style 24 13 2" xfId="3623"/>
    <cellStyle name="Style 24 13_Xl0000326" xfId="3624"/>
    <cellStyle name="Style 24 14" xfId="3625"/>
    <cellStyle name="Style 24 14 2" xfId="3626"/>
    <cellStyle name="Style 24 14_Xl0000326" xfId="3627"/>
    <cellStyle name="Style 24 15" xfId="3628"/>
    <cellStyle name="Style 24 15 2" xfId="3629"/>
    <cellStyle name="Style 24 15_Xl0000326" xfId="3630"/>
    <cellStyle name="Style 24 16" xfId="3631"/>
    <cellStyle name="Style 24 17" xfId="3632"/>
    <cellStyle name="Style 24 18" xfId="3633"/>
    <cellStyle name="Style 24 2" xfId="3634"/>
    <cellStyle name="Style 24 2 2" xfId="3635"/>
    <cellStyle name="Style 24 2 2 2" xfId="3636"/>
    <cellStyle name="Style 24 2 2 2 2" xfId="3637"/>
    <cellStyle name="Style 24 2 2 2 2 2" xfId="3638"/>
    <cellStyle name="Style 24 2 2 2 2_Xl0000326" xfId="3639"/>
    <cellStyle name="Style 24 2 2 2 3" xfId="3640"/>
    <cellStyle name="Style 24 2 2 2 4" xfId="3641"/>
    <cellStyle name="Style 24 2 2 2 5" xfId="3642"/>
    <cellStyle name="Style 24 2 2 2 6" xfId="3643"/>
    <cellStyle name="Style 24 2 2 2_Xl0000326" xfId="3644"/>
    <cellStyle name="Style 24 2 2 3" xfId="3645"/>
    <cellStyle name="Style 24 2 2 4" xfId="3646"/>
    <cellStyle name="Style 24 2 2 5" xfId="3647"/>
    <cellStyle name="Style 24 2 2 6" xfId="3648"/>
    <cellStyle name="Style 24 2 2 6 2" xfId="3649"/>
    <cellStyle name="Style 24 2 2 6_Xl0000326" xfId="3650"/>
    <cellStyle name="Style 24 2 2 7" xfId="3651"/>
    <cellStyle name="Style 24 2 2 8" xfId="3652"/>
    <cellStyle name="Style 24 2 2 9" xfId="3653"/>
    <cellStyle name="Style 24 2 2_Xl0000326" xfId="3654"/>
    <cellStyle name="Style 24 2 3" xfId="3655"/>
    <cellStyle name="Style 24 2 3 2" xfId="3656"/>
    <cellStyle name="Style 24 2 3 2 2" xfId="3657"/>
    <cellStyle name="Style 24 2 3 2_Xl0000326" xfId="3658"/>
    <cellStyle name="Style 24 2 3 3" xfId="3659"/>
    <cellStyle name="Style 24 2 3 4" xfId="3660"/>
    <cellStyle name="Style 24 2 3 5" xfId="3661"/>
    <cellStyle name="Style 24 2 3 6" xfId="3662"/>
    <cellStyle name="Style 24 2 3_Xl0000326" xfId="3663"/>
    <cellStyle name="Style 24 2 4" xfId="3664"/>
    <cellStyle name="Style 24 2 5" xfId="3665"/>
    <cellStyle name="Style 24 2 6" xfId="3666"/>
    <cellStyle name="Style 24 2 6 2" xfId="3667"/>
    <cellStyle name="Style 24 2 6_Xl0000326" xfId="3668"/>
    <cellStyle name="Style 24 2 7" xfId="3669"/>
    <cellStyle name="Style 24 2 8" xfId="3670"/>
    <cellStyle name="Style 24 2 9" xfId="3671"/>
    <cellStyle name="Style 24 2_Xl0000326" xfId="3672"/>
    <cellStyle name="Style 24 3" xfId="3673"/>
    <cellStyle name="Style 24 4" xfId="3674"/>
    <cellStyle name="Style 24 5" xfId="3675"/>
    <cellStyle name="Style 24 6" xfId="3676"/>
    <cellStyle name="Style 24 7" xfId="3677"/>
    <cellStyle name="Style 24 8" xfId="3678"/>
    <cellStyle name="Style 24 9" xfId="3679"/>
    <cellStyle name="Style 24 9 2" xfId="3680"/>
    <cellStyle name="Style 24 9 2 2" xfId="3681"/>
    <cellStyle name="Style 24 9 2_Xl0000326" xfId="3682"/>
    <cellStyle name="Style 24 9 3" xfId="3683"/>
    <cellStyle name="Style 24 9 4" xfId="3684"/>
    <cellStyle name="Style 24 9 5" xfId="3685"/>
    <cellStyle name="Style 24 9 6" xfId="3686"/>
    <cellStyle name="Style 24 9_Xl0000326" xfId="3687"/>
    <cellStyle name="Style 24_Xl0000326" xfId="3688"/>
    <cellStyle name="Style 25" xfId="3689"/>
    <cellStyle name="Style 25 10" xfId="3690"/>
    <cellStyle name="Style 25 10 2" xfId="3691"/>
    <cellStyle name="Style 25 10 2 2" xfId="3692"/>
    <cellStyle name="Style 25 10 2_Xl0000326" xfId="3693"/>
    <cellStyle name="Style 25 10 3" xfId="3694"/>
    <cellStyle name="Style 25 10 4" xfId="3695"/>
    <cellStyle name="Style 25 10 5" xfId="3696"/>
    <cellStyle name="Style 25 10 6" xfId="3697"/>
    <cellStyle name="Style 25 10_Xl0000326" xfId="3698"/>
    <cellStyle name="Style 25 11" xfId="3699"/>
    <cellStyle name="Style 25 12" xfId="3700"/>
    <cellStyle name="Style 25 13" xfId="3701"/>
    <cellStyle name="Style 25 14" xfId="3702"/>
    <cellStyle name="Style 25 14 2" xfId="3703"/>
    <cellStyle name="Style 25 14_Xl0000326" xfId="3704"/>
    <cellStyle name="Style 25 15" xfId="3705"/>
    <cellStyle name="Style 25 15 2" xfId="3706"/>
    <cellStyle name="Style 25 15_Xl0000326" xfId="3707"/>
    <cellStyle name="Style 25 16" xfId="3708"/>
    <cellStyle name="Style 25 16 2" xfId="3709"/>
    <cellStyle name="Style 25 16_Xl0000326" xfId="3710"/>
    <cellStyle name="Style 25 17" xfId="3711"/>
    <cellStyle name="Style 25 18" xfId="3712"/>
    <cellStyle name="Style 25 19" xfId="3713"/>
    <cellStyle name="Style 25 2" xfId="3714"/>
    <cellStyle name="Style 25 2 10" xfId="3715"/>
    <cellStyle name="Style 25 2 11" xfId="3716"/>
    <cellStyle name="Style 25 2 12" xfId="3717"/>
    <cellStyle name="Style 25 2 13" xfId="3718"/>
    <cellStyle name="Style 25 2 13 2" xfId="3719"/>
    <cellStyle name="Style 25 2 13_Xl0000326" xfId="3720"/>
    <cellStyle name="Style 25 2 14" xfId="3721"/>
    <cellStyle name="Style 25 2 15" xfId="3722"/>
    <cellStyle name="Style 25 2 16" xfId="3723"/>
    <cellStyle name="Style 25 2 2" xfId="3724"/>
    <cellStyle name="Style 25 2 2 2" xfId="3725"/>
    <cellStyle name="Style 25 2 2 2 2" xfId="3726"/>
    <cellStyle name="Style 25 2 2 2 2 2" xfId="3727"/>
    <cellStyle name="Style 25 2 2 2 2 2 2" xfId="3728"/>
    <cellStyle name="Style 25 2 2 2 2 2_Xl0000326" xfId="3729"/>
    <cellStyle name="Style 25 2 2 2 2 3" xfId="3730"/>
    <cellStyle name="Style 25 2 2 2 2 4" xfId="3731"/>
    <cellStyle name="Style 25 2 2 2 2 5" xfId="3732"/>
    <cellStyle name="Style 25 2 2 2 2 6" xfId="3733"/>
    <cellStyle name="Style 25 2 2 2 2_Xl0000326" xfId="3734"/>
    <cellStyle name="Style 25 2 2 2 3" xfId="3735"/>
    <cellStyle name="Style 25 2 2 2 4" xfId="3736"/>
    <cellStyle name="Style 25 2 2 2 5" xfId="3737"/>
    <cellStyle name="Style 25 2 2 2 6" xfId="3738"/>
    <cellStyle name="Style 25 2 2 2 6 2" xfId="3739"/>
    <cellStyle name="Style 25 2 2 2 6_Xl0000326" xfId="3740"/>
    <cellStyle name="Style 25 2 2 2 7" xfId="3741"/>
    <cellStyle name="Style 25 2 2 2 8" xfId="3742"/>
    <cellStyle name="Style 25 2 2 2 9" xfId="3743"/>
    <cellStyle name="Style 25 2 2 2_Xl0000326" xfId="3744"/>
    <cellStyle name="Style 25 2 2 3" xfId="3745"/>
    <cellStyle name="Style 25 2 2 3 2" xfId="3746"/>
    <cellStyle name="Style 25 2 2 3 2 2" xfId="3747"/>
    <cellStyle name="Style 25 2 2 3 2_Xl0000326" xfId="3748"/>
    <cellStyle name="Style 25 2 2 3 3" xfId="3749"/>
    <cellStyle name="Style 25 2 2 3 4" xfId="3750"/>
    <cellStyle name="Style 25 2 2 3 5" xfId="3751"/>
    <cellStyle name="Style 25 2 2 3 6" xfId="3752"/>
    <cellStyle name="Style 25 2 2 3_Xl0000326" xfId="3753"/>
    <cellStyle name="Style 25 2 2 4" xfId="3754"/>
    <cellStyle name="Style 25 2 2 5" xfId="3755"/>
    <cellStyle name="Style 25 2 2 6" xfId="3756"/>
    <cellStyle name="Style 25 2 2 6 2" xfId="3757"/>
    <cellStyle name="Style 25 2 2 6_Xl0000326" xfId="3758"/>
    <cellStyle name="Style 25 2 2 7" xfId="3759"/>
    <cellStyle name="Style 25 2 2 8" xfId="3760"/>
    <cellStyle name="Style 25 2 2 9" xfId="3761"/>
    <cellStyle name="Style 25 2 2_Xl0000326" xfId="3762"/>
    <cellStyle name="Style 25 2 3" xfId="3763"/>
    <cellStyle name="Style 25 2 4" xfId="3764"/>
    <cellStyle name="Style 25 2 5" xfId="3765"/>
    <cellStyle name="Style 25 2 6" xfId="3766"/>
    <cellStyle name="Style 25 2 7" xfId="3767"/>
    <cellStyle name="Style 25 2 8" xfId="3768"/>
    <cellStyle name="Style 25 2 9" xfId="3769"/>
    <cellStyle name="Style 25 2 9 2" xfId="3770"/>
    <cellStyle name="Style 25 2 9 2 2" xfId="3771"/>
    <cellStyle name="Style 25 2 9 2_Xl0000326" xfId="3772"/>
    <cellStyle name="Style 25 2 9 3" xfId="3773"/>
    <cellStyle name="Style 25 2 9 4" xfId="3774"/>
    <cellStyle name="Style 25 2 9 5" xfId="3775"/>
    <cellStyle name="Style 25 2 9 6" xfId="3776"/>
    <cellStyle name="Style 25 2 9_Xl0000326" xfId="3777"/>
    <cellStyle name="Style 25 2_Xl0000326" xfId="3778"/>
    <cellStyle name="Style 25 3" xfId="3779"/>
    <cellStyle name="Style 25 3 2" xfId="3780"/>
    <cellStyle name="Style 25 3 2 2" xfId="3781"/>
    <cellStyle name="Style 25 3 2 2 2" xfId="3782"/>
    <cellStyle name="Style 25 3 2 2 2 2" xfId="3783"/>
    <cellStyle name="Style 25 3 2 2 2_Xl0000326" xfId="3784"/>
    <cellStyle name="Style 25 3 2 2 3" xfId="3785"/>
    <cellStyle name="Style 25 3 2 2 4" xfId="3786"/>
    <cellStyle name="Style 25 3 2 2 5" xfId="3787"/>
    <cellStyle name="Style 25 3 2 2 6" xfId="3788"/>
    <cellStyle name="Style 25 3 2 2_Xl0000326" xfId="3789"/>
    <cellStyle name="Style 25 3 2 3" xfId="3790"/>
    <cellStyle name="Style 25 3 2 4" xfId="3791"/>
    <cellStyle name="Style 25 3 2 5" xfId="3792"/>
    <cellStyle name="Style 25 3 2 6" xfId="3793"/>
    <cellStyle name="Style 25 3 2 6 2" xfId="3794"/>
    <cellStyle name="Style 25 3 2 6_Xl0000326" xfId="3795"/>
    <cellStyle name="Style 25 3 2 7" xfId="3796"/>
    <cellStyle name="Style 25 3 2 8" xfId="3797"/>
    <cellStyle name="Style 25 3 2 9" xfId="3798"/>
    <cellStyle name="Style 25 3 2_Xl0000326" xfId="3799"/>
    <cellStyle name="Style 25 3 3" xfId="3800"/>
    <cellStyle name="Style 25 3 3 2" xfId="3801"/>
    <cellStyle name="Style 25 3 3 2 2" xfId="3802"/>
    <cellStyle name="Style 25 3 3 2_Xl0000326" xfId="3803"/>
    <cellStyle name="Style 25 3 3 3" xfId="3804"/>
    <cellStyle name="Style 25 3 3 4" xfId="3805"/>
    <cellStyle name="Style 25 3 3 5" xfId="3806"/>
    <cellStyle name="Style 25 3 3 6" xfId="3807"/>
    <cellStyle name="Style 25 3 3_Xl0000326" xfId="3808"/>
    <cellStyle name="Style 25 3 4" xfId="3809"/>
    <cellStyle name="Style 25 3 5" xfId="3810"/>
    <cellStyle name="Style 25 3 6" xfId="3811"/>
    <cellStyle name="Style 25 3 6 2" xfId="3812"/>
    <cellStyle name="Style 25 3 6_Xl0000326" xfId="3813"/>
    <cellStyle name="Style 25 3 7" xfId="3814"/>
    <cellStyle name="Style 25 3 8" xfId="3815"/>
    <cellStyle name="Style 25 3 9" xfId="3816"/>
    <cellStyle name="Style 25 3_Xl0000326" xfId="3817"/>
    <cellStyle name="Style 25 4" xfId="3818"/>
    <cellStyle name="Style 25 5" xfId="3819"/>
    <cellStyle name="Style 25 6" xfId="3820"/>
    <cellStyle name="Style 25 7" xfId="3821"/>
    <cellStyle name="Style 25 8" xfId="3822"/>
    <cellStyle name="Style 25 9" xfId="3823"/>
    <cellStyle name="Style 25_Xl0000326" xfId="3824"/>
    <cellStyle name="Subtotal" xfId="3825"/>
    <cellStyle name="Subtotal 10" xfId="3826"/>
    <cellStyle name="Subtotal 11" xfId="3827"/>
    <cellStyle name="Subtotal 12" xfId="3828"/>
    <cellStyle name="Subtotal 13" xfId="3829"/>
    <cellStyle name="Subtotal 13 2" xfId="3830"/>
    <cellStyle name="Subtotal 13_Xl0000326" xfId="3831"/>
    <cellStyle name="Subtotal 14" xfId="3832"/>
    <cellStyle name="Subtotal 14 2" xfId="3833"/>
    <cellStyle name="Subtotal 14_Xl0000326" xfId="3834"/>
    <cellStyle name="Subtotal 15" xfId="3835"/>
    <cellStyle name="Subtotal 15 2" xfId="3836"/>
    <cellStyle name="Subtotal 15_Xl0000326" xfId="3837"/>
    <cellStyle name="Subtotal 16" xfId="3838"/>
    <cellStyle name="Subtotal 17" xfId="3839"/>
    <cellStyle name="Subtotal 18" xfId="3840"/>
    <cellStyle name="Subtotal 2" xfId="3841"/>
    <cellStyle name="Subtotal 2 2" xfId="3842"/>
    <cellStyle name="Subtotal 2 2 2" xfId="3843"/>
    <cellStyle name="Subtotal 2 2 2 2" xfId="3844"/>
    <cellStyle name="Subtotal 2 2 2 2 2" xfId="3845"/>
    <cellStyle name="Subtotal 2 2 2 2_Xl0000326" xfId="3846"/>
    <cellStyle name="Subtotal 2 2 2 3" xfId="3847"/>
    <cellStyle name="Subtotal 2 2 2 4" xfId="3848"/>
    <cellStyle name="Subtotal 2 2 2 5" xfId="3849"/>
    <cellStyle name="Subtotal 2 2 2 6" xfId="3850"/>
    <cellStyle name="Subtotal 2 2 2_Xl0000326" xfId="3851"/>
    <cellStyle name="Subtotal 2 2 3" xfId="3852"/>
    <cellStyle name="Subtotal 2 2 4" xfId="3853"/>
    <cellStyle name="Subtotal 2 2 5" xfId="3854"/>
    <cellStyle name="Subtotal 2 2 6" xfId="3855"/>
    <cellStyle name="Subtotal 2 2 6 2" xfId="3856"/>
    <cellStyle name="Subtotal 2 2 6_Xl0000326" xfId="3857"/>
    <cellStyle name="Subtotal 2 2 7" xfId="3858"/>
    <cellStyle name="Subtotal 2 2 8" xfId="3859"/>
    <cellStyle name="Subtotal 2 2 9" xfId="3860"/>
    <cellStyle name="Subtotal 2 2_Xl0000326" xfId="3861"/>
    <cellStyle name="Subtotal 2 3" xfId="3862"/>
    <cellStyle name="Subtotal 2 3 2" xfId="3863"/>
    <cellStyle name="Subtotal 2 3 2 2" xfId="3864"/>
    <cellStyle name="Subtotal 2 3 2_Xl0000326" xfId="3865"/>
    <cellStyle name="Subtotal 2 3 3" xfId="3866"/>
    <cellStyle name="Subtotal 2 3 4" xfId="3867"/>
    <cellStyle name="Subtotal 2 3 5" xfId="3868"/>
    <cellStyle name="Subtotal 2 3 6" xfId="3869"/>
    <cellStyle name="Subtotal 2 3_Xl0000326" xfId="3870"/>
    <cellStyle name="Subtotal 2 4" xfId="3871"/>
    <cellStyle name="Subtotal 2 5" xfId="3872"/>
    <cellStyle name="Subtotal 2 6" xfId="3873"/>
    <cellStyle name="Subtotal 2 6 2" xfId="3874"/>
    <cellStyle name="Subtotal 2 6_Xl0000326" xfId="3875"/>
    <cellStyle name="Subtotal 2 7" xfId="3876"/>
    <cellStyle name="Subtotal 2 8" xfId="3877"/>
    <cellStyle name="Subtotal 2 9" xfId="3878"/>
    <cellStyle name="Subtotal 2_Xl0000326" xfId="3879"/>
    <cellStyle name="Subtotal 3" xfId="3880"/>
    <cellStyle name="Subtotal 4" xfId="3881"/>
    <cellStyle name="Subtotal 5" xfId="3882"/>
    <cellStyle name="Subtotal 6" xfId="3883"/>
    <cellStyle name="Subtotal 7" xfId="3884"/>
    <cellStyle name="Subtotal 8" xfId="3885"/>
    <cellStyle name="Subtotal 9" xfId="3886"/>
    <cellStyle name="Subtotal 9 2" xfId="3887"/>
    <cellStyle name="Subtotal 9 2 2" xfId="3888"/>
    <cellStyle name="Subtotal 9 2_Xl0000326" xfId="3889"/>
    <cellStyle name="Subtotal 9 3" xfId="3890"/>
    <cellStyle name="Subtotal 9 4" xfId="3891"/>
    <cellStyle name="Subtotal 9 5" xfId="3892"/>
    <cellStyle name="Subtotal 9 6" xfId="3893"/>
    <cellStyle name="Subtotal 9_Xl0000326" xfId="3894"/>
    <cellStyle name="Subtotal_Xl0000326" xfId="3895"/>
    <cellStyle name="Table Body" xfId="3896"/>
    <cellStyle name="table subheads" xfId="3897"/>
    <cellStyle name="Text Indent A" xfId="3898"/>
    <cellStyle name="Text Indent B" xfId="3899"/>
    <cellStyle name="Text Indent C" xfId="3900"/>
    <cellStyle name="Title 2" xfId="3901"/>
    <cellStyle name="Total 2" xfId="3902"/>
    <cellStyle name="Warning Text 2" xfId="3903"/>
    <cellStyle name="Yellow side bar" xfId="3904"/>
    <cellStyle name="ZG_Body" xfId="3905"/>
    <cellStyle name="Zone side bar" xfId="3906"/>
    <cellStyle name="콤마 [0]_Book1" xfId="3907"/>
    <cellStyle name="표준_Book1" xfId="3908"/>
    <cellStyle name="一般_2000 Rate Table" xfId="3909"/>
    <cellStyle name="千分位[0]_2000 Rate Table" xfId="3910"/>
    <cellStyle name="千分位_2000 Rate Table" xfId="3911"/>
    <cellStyle name="常规_价格-1" xfId="3912"/>
    <cellStyle name="桁区切り [0.00]_3RD-PTY IMP MATRIX" xfId="3913"/>
    <cellStyle name="桁区切り_3RD-PTY IMP MATRIX" xfId="3914"/>
    <cellStyle name="標準_1002-現地" xfId="3915"/>
    <cellStyle name="貨幣 [0]_2000 Rate Table" xfId="3916"/>
    <cellStyle name="貨幣_2000 Rate Table" xfId="3917"/>
    <cellStyle name="通貨 [0.00]_3RD-PTY IMP MATRIX" xfId="3918"/>
    <cellStyle name="通貨_3RD-PTY IMP MATRIX" xfId="39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96565</xdr:rowOff>
    </xdr:from>
    <xdr:to>
      <xdr:col>2</xdr:col>
      <xdr:colOff>185057</xdr:colOff>
      <xdr:row>5</xdr:row>
      <xdr:rowOff>17511</xdr:rowOff>
    </xdr:to>
    <xdr:pic>
      <xdr:nvPicPr>
        <xdr:cNvPr id="1025" name="Picture 0" descr="VIETNAM POST+BUUCHINH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6565"/>
          <a:ext cx="1404257" cy="911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96565</xdr:rowOff>
    </xdr:from>
    <xdr:to>
      <xdr:col>2</xdr:col>
      <xdr:colOff>185057</xdr:colOff>
      <xdr:row>5</xdr:row>
      <xdr:rowOff>17511</xdr:rowOff>
    </xdr:to>
    <xdr:pic>
      <xdr:nvPicPr>
        <xdr:cNvPr id="2" name="Picture 0" descr="VIETNAM POST+BUUCHINH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6565"/>
          <a:ext cx="1366157" cy="921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96565</xdr:rowOff>
    </xdr:from>
    <xdr:to>
      <xdr:col>2</xdr:col>
      <xdr:colOff>185057</xdr:colOff>
      <xdr:row>5</xdr:row>
      <xdr:rowOff>17511</xdr:rowOff>
    </xdr:to>
    <xdr:pic>
      <xdr:nvPicPr>
        <xdr:cNvPr id="2" name="Picture 0" descr="VIETNAM POST+BUUCHINH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6565"/>
          <a:ext cx="1366157" cy="921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96565</xdr:rowOff>
    </xdr:from>
    <xdr:to>
      <xdr:col>2</xdr:col>
      <xdr:colOff>185057</xdr:colOff>
      <xdr:row>5</xdr:row>
      <xdr:rowOff>17511</xdr:rowOff>
    </xdr:to>
    <xdr:pic>
      <xdr:nvPicPr>
        <xdr:cNvPr id="2" name="Picture 0" descr="VIETNAM POST+BUUCHINH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6565"/>
          <a:ext cx="1366157" cy="921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96565</xdr:rowOff>
    </xdr:from>
    <xdr:to>
      <xdr:col>2</xdr:col>
      <xdr:colOff>185057</xdr:colOff>
      <xdr:row>5</xdr:row>
      <xdr:rowOff>17511</xdr:rowOff>
    </xdr:to>
    <xdr:pic>
      <xdr:nvPicPr>
        <xdr:cNvPr id="2" name="Picture 0" descr="VIETNAM POST+BUUCHINH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6565"/>
          <a:ext cx="1366157" cy="921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96565</xdr:rowOff>
    </xdr:from>
    <xdr:to>
      <xdr:col>2</xdr:col>
      <xdr:colOff>185057</xdr:colOff>
      <xdr:row>5</xdr:row>
      <xdr:rowOff>17511</xdr:rowOff>
    </xdr:to>
    <xdr:pic>
      <xdr:nvPicPr>
        <xdr:cNvPr id="2" name="Picture 0" descr="VIETNAM POST+BUUCHINH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6565"/>
          <a:ext cx="1366157" cy="921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zoomScale="80" zoomScaleNormal="80" workbookViewId="0">
      <pane xSplit="11" ySplit="11" topLeftCell="L12" activePane="bottomRight" state="frozen"/>
      <selection pane="topRight" activeCell="L1" sqref="L1"/>
      <selection pane="bottomLeft" activeCell="A12" sqref="A12"/>
      <selection pane="bottomRight" activeCell="B12" sqref="B12:K22"/>
    </sheetView>
  </sheetViews>
  <sheetFormatPr defaultColWidth="9.140625" defaultRowHeight="12.75"/>
  <cols>
    <col min="1" max="1" width="10.85546875" style="8" customWidth="1"/>
    <col min="2" max="2" width="9.140625" style="8"/>
    <col min="3" max="3" width="11.140625" style="8" customWidth="1"/>
    <col min="4" max="5" width="10.28515625" style="8" customWidth="1"/>
    <col min="6" max="6" width="10.42578125" style="8" customWidth="1"/>
    <col min="7" max="7" width="10.28515625" style="8" customWidth="1"/>
    <col min="8" max="8" width="11" style="8" customWidth="1"/>
    <col min="9" max="10" width="10.7109375" style="8" customWidth="1"/>
    <col min="11" max="16384" width="9.140625" style="8"/>
  </cols>
  <sheetData>
    <row r="1" spans="1:17" ht="18.75">
      <c r="A1" s="7"/>
      <c r="B1" s="7"/>
      <c r="C1" s="7"/>
      <c r="E1" s="9" t="s">
        <v>728</v>
      </c>
      <c r="F1" s="10"/>
      <c r="G1" s="10"/>
      <c r="H1" s="10"/>
      <c r="I1" s="7"/>
      <c r="J1" s="10"/>
      <c r="K1" s="10"/>
      <c r="L1" s="10"/>
      <c r="M1" s="10"/>
      <c r="N1" s="10"/>
      <c r="O1" s="7"/>
      <c r="P1" s="7"/>
      <c r="Q1" s="7"/>
    </row>
    <row r="2" spans="1:17" ht="15.75">
      <c r="A2" s="7"/>
      <c r="B2" s="7"/>
      <c r="C2" s="7"/>
      <c r="E2" s="11" t="s">
        <v>117</v>
      </c>
      <c r="F2" s="12"/>
      <c r="G2" s="12"/>
      <c r="H2" s="12"/>
      <c r="I2" s="7"/>
      <c r="J2" s="12"/>
      <c r="K2" s="12"/>
      <c r="L2" s="12"/>
      <c r="M2" s="12"/>
      <c r="N2" s="12"/>
      <c r="O2" s="7"/>
      <c r="P2" s="7"/>
      <c r="Q2" s="7"/>
    </row>
    <row r="3" spans="1:17" ht="15.75">
      <c r="A3" s="7"/>
      <c r="B3" s="7"/>
      <c r="C3" s="7"/>
      <c r="E3" s="13" t="s">
        <v>118</v>
      </c>
      <c r="F3" s="14"/>
      <c r="G3" s="14"/>
      <c r="H3" s="14"/>
      <c r="I3" s="7"/>
      <c r="J3" s="14"/>
      <c r="K3" s="14"/>
      <c r="L3" s="14"/>
      <c r="M3" s="14"/>
      <c r="N3" s="14"/>
      <c r="O3" s="7"/>
      <c r="P3" s="7"/>
      <c r="Q3" s="7"/>
    </row>
    <row r="4" spans="1:17" ht="15.75">
      <c r="A4" s="7"/>
      <c r="B4" s="7"/>
      <c r="C4" s="7"/>
      <c r="E4" s="15" t="s">
        <v>119</v>
      </c>
      <c r="F4" s="14"/>
      <c r="G4" s="14"/>
      <c r="H4" s="14"/>
      <c r="I4" s="7"/>
      <c r="J4" s="14"/>
      <c r="K4" s="14"/>
      <c r="L4" s="14"/>
      <c r="M4" s="14"/>
      <c r="N4" s="14"/>
      <c r="O4" s="7"/>
      <c r="P4" s="7"/>
      <c r="Q4" s="7"/>
    </row>
    <row r="5" spans="1:17">
      <c r="A5" s="7"/>
      <c r="B5" s="7"/>
      <c r="C5" s="16"/>
      <c r="D5" s="16"/>
      <c r="E5" s="16"/>
      <c r="F5" s="16"/>
      <c r="G5" s="16"/>
      <c r="H5" s="16"/>
      <c r="I5" s="16"/>
      <c r="J5" s="16"/>
      <c r="K5" s="7"/>
      <c r="L5" s="7"/>
      <c r="M5" s="7"/>
      <c r="N5" s="7"/>
      <c r="O5" s="7"/>
      <c r="P5" s="7"/>
      <c r="Q5" s="7"/>
    </row>
    <row r="6" spans="1:17">
      <c r="A6" s="7"/>
      <c r="B6" s="7"/>
      <c r="C6" s="16"/>
      <c r="D6" s="16"/>
      <c r="E6" s="16"/>
      <c r="F6" s="16"/>
      <c r="G6" s="16"/>
      <c r="H6" s="16"/>
      <c r="I6" s="16"/>
      <c r="J6" s="16"/>
      <c r="K6" s="7"/>
      <c r="L6" s="7"/>
      <c r="M6" s="7"/>
      <c r="N6" s="7"/>
      <c r="O6" s="7"/>
      <c r="P6" s="7"/>
      <c r="Q6" s="7"/>
    </row>
    <row r="7" spans="1:17" ht="15.75">
      <c r="A7" s="151" t="s">
        <v>735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7"/>
      <c r="M7" s="17"/>
      <c r="N7" s="18"/>
      <c r="O7" s="18"/>
      <c r="P7" s="18"/>
      <c r="Q7" s="18"/>
    </row>
    <row r="8" spans="1:17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7"/>
      <c r="M8" s="7"/>
      <c r="N8" s="7"/>
      <c r="O8" s="7"/>
      <c r="P8" s="7"/>
      <c r="Q8" s="7"/>
    </row>
    <row r="9" spans="1:17" ht="24" customHeight="1">
      <c r="A9" s="26"/>
      <c r="B9" s="27"/>
      <c r="C9" s="28"/>
      <c r="D9" s="25"/>
      <c r="E9" s="25"/>
      <c r="F9" s="25"/>
      <c r="G9" s="25"/>
      <c r="H9" s="25"/>
      <c r="I9" s="25"/>
      <c r="J9" s="25"/>
      <c r="K9" s="35" t="s">
        <v>125</v>
      </c>
      <c r="L9" s="7"/>
      <c r="M9" s="7"/>
      <c r="N9" s="7"/>
      <c r="O9" s="7"/>
      <c r="P9" s="7"/>
      <c r="Q9" s="7"/>
    </row>
    <row r="10" spans="1:17">
      <c r="A10" s="1" t="s">
        <v>120</v>
      </c>
      <c r="B10" s="152" t="s">
        <v>123</v>
      </c>
      <c r="C10" s="153"/>
      <c r="D10" s="153"/>
      <c r="E10" s="153"/>
      <c r="F10" s="153"/>
      <c r="G10" s="153"/>
      <c r="H10" s="153"/>
      <c r="I10" s="153"/>
      <c r="J10" s="153"/>
      <c r="K10" s="154"/>
      <c r="L10" s="7"/>
      <c r="M10" s="7"/>
      <c r="N10" s="7"/>
      <c r="O10" s="7"/>
      <c r="P10" s="7"/>
      <c r="Q10" s="7"/>
    </row>
    <row r="11" spans="1:17">
      <c r="A11" s="2" t="s">
        <v>121</v>
      </c>
      <c r="B11" s="5">
        <v>1</v>
      </c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7"/>
      <c r="M11" s="7"/>
      <c r="N11" s="7"/>
      <c r="O11" s="7"/>
      <c r="P11" s="7"/>
      <c r="Q11" s="7"/>
    </row>
    <row r="12" spans="1:17" ht="13.15" customHeight="1">
      <c r="A12" s="3" t="s">
        <v>122</v>
      </c>
      <c r="B12" s="29">
        <v>30.63</v>
      </c>
      <c r="C12" s="6">
        <v>33.08</v>
      </c>
      <c r="D12" s="29">
        <v>33.620000000000005</v>
      </c>
      <c r="E12" s="6">
        <v>36.270000000000003</v>
      </c>
      <c r="F12" s="29">
        <v>41.03</v>
      </c>
      <c r="G12" s="6">
        <v>41.78</v>
      </c>
      <c r="H12" s="29">
        <v>46.74</v>
      </c>
      <c r="I12" s="6">
        <v>49.74</v>
      </c>
      <c r="J12" s="29">
        <v>54.56</v>
      </c>
      <c r="K12" s="6">
        <v>28.18</v>
      </c>
      <c r="L12" s="7"/>
      <c r="M12" s="7"/>
      <c r="N12" s="7"/>
      <c r="O12" s="7"/>
      <c r="P12" s="7"/>
      <c r="Q12" s="7"/>
    </row>
    <row r="13" spans="1:17">
      <c r="A13" s="4">
        <v>0.5</v>
      </c>
      <c r="B13" s="29">
        <v>30.63</v>
      </c>
      <c r="C13" s="6">
        <v>33.08</v>
      </c>
      <c r="D13" s="29">
        <v>33.620000000000005</v>
      </c>
      <c r="E13" s="6">
        <v>36.270000000000003</v>
      </c>
      <c r="F13" s="29">
        <v>41.03</v>
      </c>
      <c r="G13" s="6">
        <v>41.78</v>
      </c>
      <c r="H13" s="29">
        <v>46.74</v>
      </c>
      <c r="I13" s="6">
        <v>49.74</v>
      </c>
      <c r="J13" s="29">
        <v>54.56</v>
      </c>
      <c r="K13" s="6">
        <v>28.18</v>
      </c>
      <c r="L13" s="7"/>
      <c r="M13" s="7"/>
      <c r="N13" s="7"/>
      <c r="O13" s="7"/>
      <c r="P13" s="7"/>
      <c r="Q13" s="7"/>
    </row>
    <row r="14" spans="1:17">
      <c r="A14" s="4">
        <v>1</v>
      </c>
      <c r="B14" s="29">
        <v>34.03</v>
      </c>
      <c r="C14" s="6">
        <v>36.54</v>
      </c>
      <c r="D14" s="29">
        <v>39.54</v>
      </c>
      <c r="E14" s="6">
        <v>41.78</v>
      </c>
      <c r="F14" s="29">
        <v>49.67</v>
      </c>
      <c r="G14" s="6">
        <v>50.48</v>
      </c>
      <c r="H14" s="29">
        <v>57.9</v>
      </c>
      <c r="I14" s="6">
        <v>60.14</v>
      </c>
      <c r="J14" s="29">
        <v>65.72</v>
      </c>
      <c r="K14" s="6">
        <v>32.19</v>
      </c>
      <c r="L14" s="7"/>
      <c r="M14" s="7"/>
      <c r="N14" s="7"/>
      <c r="O14" s="7"/>
      <c r="P14" s="7"/>
      <c r="Q14" s="7"/>
    </row>
    <row r="15" spans="1:17">
      <c r="A15" s="4">
        <v>1.5</v>
      </c>
      <c r="B15" s="29">
        <v>37.43</v>
      </c>
      <c r="C15" s="6">
        <v>39.94</v>
      </c>
      <c r="D15" s="29">
        <v>45.38</v>
      </c>
      <c r="E15" s="6">
        <v>47.63</v>
      </c>
      <c r="F15" s="29">
        <v>58.37</v>
      </c>
      <c r="G15" s="6">
        <v>59.26</v>
      </c>
      <c r="H15" s="29">
        <v>69.05</v>
      </c>
      <c r="I15" s="6">
        <v>70.48</v>
      </c>
      <c r="J15" s="29">
        <v>76.8</v>
      </c>
      <c r="K15" s="6">
        <v>34.909999999999997</v>
      </c>
      <c r="L15" s="7"/>
      <c r="M15" s="7"/>
      <c r="N15" s="7"/>
      <c r="O15" s="7"/>
      <c r="P15" s="7"/>
      <c r="Q15" s="7"/>
    </row>
    <row r="16" spans="1:17">
      <c r="A16" s="4">
        <v>2</v>
      </c>
      <c r="B16" s="29">
        <v>40.76</v>
      </c>
      <c r="C16" s="6">
        <v>43.41</v>
      </c>
      <c r="D16" s="29">
        <v>51.3</v>
      </c>
      <c r="E16" s="6">
        <v>52.8</v>
      </c>
      <c r="F16" s="29">
        <v>67.08</v>
      </c>
      <c r="G16" s="6">
        <v>67.959999999999994</v>
      </c>
      <c r="H16" s="29">
        <v>80.13</v>
      </c>
      <c r="I16" s="6">
        <v>80.739999999999995</v>
      </c>
      <c r="J16" s="29">
        <v>87.95</v>
      </c>
      <c r="K16" s="6">
        <v>37.700000000000003</v>
      </c>
      <c r="L16" s="7"/>
      <c r="M16" s="7"/>
      <c r="N16" s="7"/>
      <c r="O16" s="7"/>
      <c r="P16" s="7"/>
      <c r="Q16" s="7"/>
    </row>
    <row r="17" spans="1:16">
      <c r="A17" s="4">
        <v>2.5</v>
      </c>
      <c r="B17" s="29">
        <v>44.23</v>
      </c>
      <c r="C17" s="6">
        <v>46.88</v>
      </c>
      <c r="D17" s="29">
        <v>57.22</v>
      </c>
      <c r="E17" s="6">
        <v>58.64</v>
      </c>
      <c r="F17" s="29">
        <v>75.78</v>
      </c>
      <c r="G17" s="6">
        <v>76.599999999999994</v>
      </c>
      <c r="H17" s="29">
        <v>91.28</v>
      </c>
      <c r="I17" s="6">
        <v>91.35</v>
      </c>
      <c r="J17" s="29">
        <v>99.1</v>
      </c>
      <c r="K17" s="6">
        <v>40.49</v>
      </c>
    </row>
    <row r="18" spans="1:16">
      <c r="A18" s="4">
        <v>3</v>
      </c>
      <c r="B18" s="29">
        <v>47.7</v>
      </c>
      <c r="C18" s="6">
        <v>50.89</v>
      </c>
      <c r="D18" s="29">
        <v>64.97</v>
      </c>
      <c r="E18" s="6">
        <v>66.739999999999995</v>
      </c>
      <c r="F18" s="29">
        <v>84.55</v>
      </c>
      <c r="G18" s="6">
        <v>86.12</v>
      </c>
      <c r="H18" s="29">
        <v>100.87</v>
      </c>
      <c r="I18" s="6">
        <v>101.08</v>
      </c>
      <c r="J18" s="29">
        <v>110.26</v>
      </c>
      <c r="K18" s="6">
        <v>43.75</v>
      </c>
    </row>
    <row r="19" spans="1:16">
      <c r="A19" s="4">
        <v>3.5</v>
      </c>
      <c r="B19" s="29">
        <v>51.16</v>
      </c>
      <c r="C19" s="6">
        <v>54.77</v>
      </c>
      <c r="D19" s="29">
        <v>70.48</v>
      </c>
      <c r="E19" s="6">
        <v>73.400000000000006</v>
      </c>
      <c r="F19" s="29">
        <v>93.32</v>
      </c>
      <c r="G19" s="6">
        <v>95.64</v>
      </c>
      <c r="H19" s="29">
        <v>110.46</v>
      </c>
      <c r="I19" s="6">
        <v>111</v>
      </c>
      <c r="J19" s="29">
        <v>121.41</v>
      </c>
      <c r="K19" s="6">
        <v>47.08</v>
      </c>
    </row>
    <row r="20" spans="1:16">
      <c r="A20" s="4">
        <v>4</v>
      </c>
      <c r="B20" s="29">
        <v>54.56</v>
      </c>
      <c r="C20" s="6">
        <v>58.78</v>
      </c>
      <c r="D20" s="29">
        <v>75.98</v>
      </c>
      <c r="E20" s="6">
        <v>79.25</v>
      </c>
      <c r="F20" s="29">
        <v>102.1</v>
      </c>
      <c r="G20" s="6">
        <v>105.16</v>
      </c>
      <c r="H20" s="29">
        <v>120.05</v>
      </c>
      <c r="I20" s="6">
        <v>121</v>
      </c>
      <c r="J20" s="29">
        <v>132.56</v>
      </c>
      <c r="K20" s="6">
        <v>50.48</v>
      </c>
    </row>
    <row r="21" spans="1:16">
      <c r="A21" s="4">
        <v>4.5</v>
      </c>
      <c r="B21" s="29">
        <v>58.03</v>
      </c>
      <c r="C21" s="6">
        <v>62.79</v>
      </c>
      <c r="D21" s="29">
        <v>81.489999999999995</v>
      </c>
      <c r="E21" s="6">
        <v>85.16</v>
      </c>
      <c r="F21" s="29">
        <v>110.87</v>
      </c>
      <c r="G21" s="6">
        <v>114.61</v>
      </c>
      <c r="H21" s="29">
        <v>129.63999999999999</v>
      </c>
      <c r="I21" s="6">
        <v>130.93</v>
      </c>
      <c r="J21" s="29">
        <v>143.71</v>
      </c>
      <c r="K21" s="6">
        <v>53.75</v>
      </c>
    </row>
    <row r="22" spans="1:16">
      <c r="A22" s="4">
        <v>5</v>
      </c>
      <c r="B22" s="29">
        <v>61.5</v>
      </c>
      <c r="C22" s="6">
        <v>65.17</v>
      </c>
      <c r="D22" s="29">
        <v>87</v>
      </c>
      <c r="E22" s="6">
        <v>91.01</v>
      </c>
      <c r="F22" s="29">
        <v>119.57</v>
      </c>
      <c r="G22" s="6">
        <v>124.2</v>
      </c>
      <c r="H22" s="29">
        <v>139.22</v>
      </c>
      <c r="I22" s="6">
        <v>140.86000000000001</v>
      </c>
      <c r="J22" s="29">
        <v>154.86000000000001</v>
      </c>
      <c r="K22" s="6">
        <v>57.22</v>
      </c>
    </row>
    <row r="23" spans="1:16" ht="19.149999999999999" customHeight="1">
      <c r="A23" s="19" t="s">
        <v>2</v>
      </c>
      <c r="B23" s="7"/>
      <c r="C23" s="7"/>
      <c r="D23" s="7"/>
      <c r="E23" s="7"/>
      <c r="F23" s="46"/>
      <c r="G23" s="7"/>
      <c r="H23" s="56"/>
      <c r="I23" s="7"/>
      <c r="J23" s="7"/>
      <c r="K23" s="20"/>
      <c r="L23" s="20"/>
      <c r="M23" s="49"/>
      <c r="N23" s="140"/>
      <c r="O23" s="20"/>
      <c r="P23" s="20"/>
    </row>
    <row r="24" spans="1:16">
      <c r="A24" s="33" t="s">
        <v>737</v>
      </c>
      <c r="B24" s="21"/>
      <c r="C24" s="21"/>
      <c r="D24" s="21"/>
      <c r="E24" s="21"/>
      <c r="F24" s="21"/>
      <c r="G24" s="21"/>
      <c r="H24" s="57"/>
      <c r="I24" s="21"/>
      <c r="J24" s="21"/>
      <c r="K24" s="21"/>
      <c r="L24" s="21"/>
      <c r="M24" s="50"/>
      <c r="N24" s="21"/>
      <c r="O24" s="21"/>
      <c r="P24" s="21"/>
    </row>
    <row r="25" spans="1:16">
      <c r="A25" s="33" t="s">
        <v>738</v>
      </c>
      <c r="B25" s="21"/>
      <c r="C25" s="21"/>
      <c r="D25" s="21"/>
      <c r="E25" s="21"/>
      <c r="F25" s="21"/>
      <c r="G25" s="21"/>
      <c r="H25" s="57"/>
      <c r="I25" s="21"/>
      <c r="J25" s="21"/>
      <c r="K25" s="21"/>
      <c r="L25" s="21"/>
      <c r="M25" s="50"/>
      <c r="N25" s="21"/>
      <c r="O25" s="21"/>
      <c r="P25" s="21"/>
    </row>
    <row r="26" spans="1:16">
      <c r="A26" s="33" t="s">
        <v>736</v>
      </c>
      <c r="B26" s="7"/>
      <c r="C26" s="7"/>
      <c r="D26" s="7"/>
      <c r="E26" s="7"/>
      <c r="F26" s="7"/>
      <c r="G26" s="7"/>
      <c r="H26" s="56"/>
      <c r="I26" s="7"/>
      <c r="J26" s="7"/>
      <c r="K26" s="7"/>
      <c r="L26" s="7"/>
      <c r="M26" s="46"/>
      <c r="N26" s="7"/>
      <c r="O26" s="7"/>
      <c r="P26" s="7"/>
    </row>
    <row r="27" spans="1:16">
      <c r="A27" s="22" t="s">
        <v>136</v>
      </c>
      <c r="B27" s="24"/>
      <c r="C27" s="24"/>
      <c r="D27" s="24"/>
      <c r="E27" s="24"/>
      <c r="F27" s="24"/>
      <c r="G27" s="24"/>
      <c r="H27" s="56"/>
      <c r="I27" s="24"/>
      <c r="J27" s="24"/>
      <c r="K27" s="7"/>
      <c r="L27" s="7"/>
      <c r="M27" s="46"/>
      <c r="N27" s="7"/>
      <c r="O27" s="7"/>
      <c r="P27" s="7"/>
    </row>
    <row r="28" spans="1:16">
      <c r="A28" s="34" t="s">
        <v>146</v>
      </c>
      <c r="H28" s="53"/>
      <c r="K28" s="7"/>
      <c r="L28" s="7"/>
      <c r="M28" s="7"/>
      <c r="N28" s="7"/>
      <c r="O28" s="7"/>
      <c r="P28" s="7"/>
    </row>
    <row r="29" spans="1:16">
      <c r="A29" s="34" t="s">
        <v>134</v>
      </c>
      <c r="H29" s="53"/>
      <c r="K29" s="7"/>
      <c r="L29" s="7"/>
      <c r="M29" s="46"/>
      <c r="N29" s="7"/>
      <c r="O29" s="7"/>
      <c r="P29" s="7"/>
    </row>
    <row r="30" spans="1:16">
      <c r="K30" s="7"/>
      <c r="L30" s="7"/>
      <c r="M30" s="7"/>
      <c r="N30" s="7"/>
      <c r="O30" s="7"/>
      <c r="P30" s="7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</sheetData>
  <mergeCells count="2">
    <mergeCell ref="A7:K7"/>
    <mergeCell ref="B10:K10"/>
  </mergeCells>
  <pageMargins left="0.4" right="0" top="0.25" bottom="0" header="0" footer="0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3"/>
  <sheetViews>
    <sheetView workbookViewId="0">
      <pane xSplit="14" ySplit="12" topLeftCell="O17" activePane="bottomRight" state="frozen"/>
      <selection pane="topRight" activeCell="O1" sqref="O1"/>
      <selection pane="bottomLeft" activeCell="A13" sqref="A13"/>
      <selection pane="bottomRight" activeCell="K19" sqref="K19"/>
    </sheetView>
  </sheetViews>
  <sheetFormatPr defaultColWidth="9.140625" defaultRowHeight="12.75"/>
  <cols>
    <col min="1" max="1" width="8.5703125" style="68" customWidth="1"/>
    <col min="2" max="11" width="8.42578125" style="68" customWidth="1"/>
    <col min="12" max="12" width="9.140625" style="68"/>
    <col min="13" max="13" width="15.140625" style="97" bestFit="1" customWidth="1"/>
    <col min="14" max="20" width="11.28515625" style="68" bestFit="1" customWidth="1"/>
    <col min="21" max="21" width="11.42578125" style="68" customWidth="1"/>
    <col min="22" max="22" width="11.28515625" style="68" bestFit="1" customWidth="1"/>
    <col min="23" max="16384" width="9.140625" style="68"/>
  </cols>
  <sheetData>
    <row r="1" spans="1:22" ht="18">
      <c r="A1" s="67"/>
      <c r="B1" s="67"/>
      <c r="C1" s="67"/>
      <c r="E1" s="69" t="s">
        <v>728</v>
      </c>
      <c r="F1" s="70"/>
      <c r="G1" s="70"/>
      <c r="H1" s="70"/>
      <c r="I1" s="67"/>
      <c r="J1" s="70"/>
      <c r="K1" s="70"/>
      <c r="L1" s="70"/>
      <c r="M1" s="71"/>
      <c r="N1" s="70"/>
      <c r="O1" s="67"/>
      <c r="P1" s="67"/>
      <c r="Q1" s="67"/>
    </row>
    <row r="2" spans="1:22" ht="15.75">
      <c r="A2" s="67"/>
      <c r="B2" s="67"/>
      <c r="C2" s="67"/>
      <c r="E2" s="72" t="s">
        <v>117</v>
      </c>
      <c r="F2" s="73"/>
      <c r="G2" s="73"/>
      <c r="H2" s="73"/>
      <c r="I2" s="67"/>
      <c r="J2" s="73"/>
      <c r="K2" s="73"/>
      <c r="L2" s="73"/>
      <c r="M2" s="74"/>
      <c r="N2" s="73"/>
      <c r="O2" s="67"/>
      <c r="P2" s="67"/>
      <c r="Q2" s="67"/>
    </row>
    <row r="3" spans="1:22" ht="15.75">
      <c r="A3" s="67"/>
      <c r="B3" s="67"/>
      <c r="C3" s="67"/>
      <c r="E3" s="75" t="s">
        <v>118</v>
      </c>
      <c r="F3" s="76"/>
      <c r="G3" s="76"/>
      <c r="H3" s="76"/>
      <c r="I3" s="67"/>
      <c r="J3" s="76"/>
      <c r="K3" s="76"/>
      <c r="L3" s="76"/>
      <c r="M3" s="77"/>
      <c r="N3" s="76"/>
      <c r="O3" s="67"/>
      <c r="P3" s="67"/>
      <c r="Q3" s="67"/>
    </row>
    <row r="4" spans="1:22" ht="15.75">
      <c r="A4" s="67"/>
      <c r="B4" s="67"/>
      <c r="C4" s="67"/>
      <c r="E4" s="78" t="s">
        <v>119</v>
      </c>
      <c r="F4" s="76"/>
      <c r="G4" s="76"/>
      <c r="H4" s="76"/>
      <c r="I4" s="67"/>
      <c r="J4" s="76"/>
      <c r="K4" s="76"/>
      <c r="L4" s="76"/>
      <c r="M4" s="77"/>
      <c r="N4" s="76"/>
      <c r="O4" s="67"/>
      <c r="P4" s="67"/>
      <c r="Q4" s="67"/>
    </row>
    <row r="5" spans="1:22">
      <c r="A5" s="67"/>
      <c r="B5" s="67"/>
      <c r="C5" s="79"/>
      <c r="D5" s="79"/>
      <c r="E5" s="79"/>
      <c r="F5" s="79"/>
      <c r="G5" s="79"/>
      <c r="H5" s="79"/>
      <c r="I5" s="79"/>
      <c r="J5" s="79"/>
      <c r="K5" s="67"/>
      <c r="L5" s="67"/>
      <c r="M5" s="80"/>
      <c r="N5" s="67"/>
      <c r="O5" s="67"/>
      <c r="P5" s="67"/>
      <c r="Q5" s="67"/>
    </row>
    <row r="6" spans="1:22">
      <c r="A6" s="67"/>
      <c r="B6" s="67"/>
      <c r="C6" s="79"/>
      <c r="D6" s="79"/>
      <c r="E6" s="79"/>
      <c r="F6" s="79"/>
      <c r="G6" s="79"/>
      <c r="H6" s="79"/>
      <c r="I6" s="79"/>
      <c r="J6" s="79"/>
      <c r="K6" s="67"/>
      <c r="L6" s="67"/>
      <c r="M6" s="80"/>
      <c r="N6" s="67"/>
      <c r="O6" s="67"/>
      <c r="P6" s="67"/>
      <c r="Q6" s="67"/>
    </row>
    <row r="7" spans="1:22" ht="15.75">
      <c r="A7" s="155" t="s">
        <v>735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81"/>
      <c r="M7" s="82"/>
      <c r="N7" s="83"/>
      <c r="O7" s="83"/>
      <c r="P7" s="83"/>
      <c r="Q7" s="83"/>
    </row>
    <row r="8" spans="1:2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67"/>
      <c r="M8" s="80"/>
      <c r="N8" s="67"/>
      <c r="O8" s="67"/>
      <c r="P8" s="67"/>
      <c r="Q8" s="67"/>
    </row>
    <row r="9" spans="1:22" ht="24" customHeight="1">
      <c r="A9" s="85"/>
      <c r="B9" s="86"/>
      <c r="C9" s="87"/>
      <c r="D9" s="84"/>
      <c r="E9" s="84"/>
      <c r="F9" s="84"/>
      <c r="G9" s="84"/>
      <c r="H9" s="84"/>
      <c r="I9" s="84"/>
      <c r="J9" s="84"/>
      <c r="K9" s="88" t="s">
        <v>125</v>
      </c>
      <c r="L9" s="67"/>
      <c r="M9" s="80"/>
      <c r="N9" s="67"/>
      <c r="O9" s="67"/>
      <c r="P9" s="67"/>
      <c r="Q9" s="67"/>
    </row>
    <row r="10" spans="1:22" ht="14.45" customHeight="1">
      <c r="A10" s="89" t="s">
        <v>120</v>
      </c>
      <c r="B10" s="156" t="s">
        <v>123</v>
      </c>
      <c r="C10" s="157"/>
      <c r="D10" s="157"/>
      <c r="E10" s="157"/>
      <c r="F10" s="157"/>
      <c r="G10" s="157"/>
      <c r="H10" s="157"/>
      <c r="I10" s="157"/>
      <c r="J10" s="157"/>
      <c r="K10" s="158"/>
      <c r="L10" s="67"/>
      <c r="M10" s="147"/>
      <c r="N10" s="148"/>
      <c r="O10" s="67"/>
      <c r="P10" s="67"/>
      <c r="Q10" s="67"/>
    </row>
    <row r="11" spans="1:22" ht="14.45" customHeight="1">
      <c r="A11" s="90" t="s">
        <v>121</v>
      </c>
      <c r="B11" s="91">
        <v>1</v>
      </c>
      <c r="C11" s="91">
        <v>2</v>
      </c>
      <c r="D11" s="91">
        <v>3</v>
      </c>
      <c r="E11" s="91">
        <v>4</v>
      </c>
      <c r="F11" s="91">
        <v>5</v>
      </c>
      <c r="G11" s="91">
        <v>6</v>
      </c>
      <c r="H11" s="91">
        <v>7</v>
      </c>
      <c r="I11" s="91">
        <v>8</v>
      </c>
      <c r="J11" s="91">
        <v>9</v>
      </c>
      <c r="K11" s="91">
        <v>10</v>
      </c>
      <c r="L11" s="67"/>
      <c r="M11" s="149" t="s">
        <v>542</v>
      </c>
      <c r="N11" s="150">
        <v>0.16</v>
      </c>
      <c r="O11" s="67"/>
      <c r="P11" s="67"/>
      <c r="Q11" s="67"/>
    </row>
    <row r="12" spans="1:22" ht="13.15" customHeight="1">
      <c r="A12" s="92" t="s">
        <v>122</v>
      </c>
      <c r="B12" s="93">
        <f>ROUNDUP(UPS!B12*(1+$N$11)*(1+$N$12),2)</f>
        <v>39.089999999999996</v>
      </c>
      <c r="C12" s="94">
        <f>ROUNDUP(UPS!C12*(1+$N$11)*(1+$N$12),2)</f>
        <v>42.22</v>
      </c>
      <c r="D12" s="93">
        <f>ROUNDUP(UPS!D12*(1+$N$11)*(1+$N$12),2)</f>
        <v>42.9</v>
      </c>
      <c r="E12" s="94">
        <f>ROUNDUP(UPS!E12*(1+$N$11)*(1+$N$12),2)</f>
        <v>46.29</v>
      </c>
      <c r="F12" s="93">
        <f>ROUNDUP(UPS!F12*(1+$N$11)*(1+$N$12),2)</f>
        <v>52.36</v>
      </c>
      <c r="G12" s="94">
        <f>ROUNDUP(UPS!G12*(1+$N$11)*(1+$N$12),2)</f>
        <v>53.32</v>
      </c>
      <c r="H12" s="93">
        <f>ROUNDUP(UPS!H12*(1+$N$11)*(1+$N$12),2)</f>
        <v>59.65</v>
      </c>
      <c r="I12" s="94">
        <f>ROUNDUP(UPS!I12*(1+$N$11)*(1+$N$12),2)</f>
        <v>63.47</v>
      </c>
      <c r="J12" s="93">
        <f>ROUNDUP(UPS!J12*(1+$N$11)*(1+$N$12),2)</f>
        <v>69.62</v>
      </c>
      <c r="K12" s="94">
        <f>ROUNDUP(UPS!K12*(1+$N$11)*(1+$N$12),2)</f>
        <v>35.96</v>
      </c>
      <c r="L12" s="67"/>
      <c r="M12" s="149" t="s">
        <v>727</v>
      </c>
      <c r="N12" s="150">
        <v>0.1</v>
      </c>
      <c r="O12" s="95"/>
      <c r="P12" s="95"/>
      <c r="Q12" s="95"/>
      <c r="R12" s="95"/>
      <c r="S12" s="95"/>
      <c r="T12" s="95"/>
      <c r="U12" s="95"/>
      <c r="V12" s="95"/>
    </row>
    <row r="13" spans="1:22" ht="12.75" customHeight="1">
      <c r="A13" s="96">
        <v>0.5</v>
      </c>
      <c r="B13" s="93">
        <f>ROUNDUP(UPS!B13*(1+$N$11)*(1+$N$12),2)</f>
        <v>39.089999999999996</v>
      </c>
      <c r="C13" s="94">
        <f>ROUNDUP(UPS!C13*(1+$N$11)*(1+$N$12),2)</f>
        <v>42.22</v>
      </c>
      <c r="D13" s="93">
        <f>ROUNDUP(UPS!D13*(1+$N$11)*(1+$N$12),2)</f>
        <v>42.9</v>
      </c>
      <c r="E13" s="94">
        <f>ROUNDUP(UPS!E13*(1+$N$11)*(1+$N$12),2)</f>
        <v>46.29</v>
      </c>
      <c r="F13" s="93">
        <f>ROUNDUP(UPS!F13*(1+$N$11)*(1+$N$12),2)</f>
        <v>52.36</v>
      </c>
      <c r="G13" s="94">
        <f>ROUNDUP(UPS!G13*(1+$N$11)*(1+$N$12),2)</f>
        <v>53.32</v>
      </c>
      <c r="H13" s="93">
        <f>ROUNDUP(UPS!H13*(1+$N$11)*(1+$N$12),2)</f>
        <v>59.65</v>
      </c>
      <c r="I13" s="94">
        <f>ROUNDUP(UPS!I13*(1+$N$11)*(1+$N$12),2)</f>
        <v>63.47</v>
      </c>
      <c r="J13" s="93">
        <f>ROUNDUP(UPS!J13*(1+$N$11)*(1+$N$12),2)</f>
        <v>69.62</v>
      </c>
      <c r="K13" s="94">
        <f>ROUNDUP(UPS!K13*(1+$N$11)*(1+$N$12),2)</f>
        <v>35.96</v>
      </c>
      <c r="L13" s="67"/>
      <c r="M13" s="95"/>
      <c r="N13" s="95"/>
      <c r="O13" s="95"/>
      <c r="P13" s="95"/>
      <c r="Q13" s="95"/>
      <c r="R13" s="95"/>
      <c r="S13" s="95"/>
      <c r="T13" s="95"/>
      <c r="U13" s="95"/>
      <c r="V13" s="95"/>
    </row>
    <row r="14" spans="1:22">
      <c r="A14" s="96">
        <v>1</v>
      </c>
      <c r="B14" s="93">
        <f>ROUNDUP(UPS!B14*(1+$N$11)*(1+$N$12),2)</f>
        <v>43.43</v>
      </c>
      <c r="C14" s="94">
        <f>ROUNDUP(UPS!C14*(1+$N$11)*(1+$N$12),2)</f>
        <v>46.629999999999995</v>
      </c>
      <c r="D14" s="93">
        <f>ROUNDUP(UPS!D14*(1+$N$11)*(1+$N$12),2)</f>
        <v>50.46</v>
      </c>
      <c r="E14" s="94">
        <f>ROUNDUP(UPS!E14*(1+$N$11)*(1+$N$12),2)</f>
        <v>53.32</v>
      </c>
      <c r="F14" s="93">
        <f>ROUNDUP(UPS!F14*(1+$N$11)*(1+$N$12),2)</f>
        <v>63.379999999999995</v>
      </c>
      <c r="G14" s="94">
        <f>ROUNDUP(UPS!G14*(1+$N$11)*(1+$N$12),2)</f>
        <v>64.42</v>
      </c>
      <c r="H14" s="93">
        <f>ROUNDUP(UPS!H14*(1+$N$11)*(1+$N$12),2)</f>
        <v>73.89</v>
      </c>
      <c r="I14" s="94">
        <f>ROUNDUP(UPS!I14*(1+$N$11)*(1+$N$12),2)</f>
        <v>76.740000000000009</v>
      </c>
      <c r="J14" s="93">
        <f>ROUNDUP(UPS!J14*(1+$N$11)*(1+$N$12),2)</f>
        <v>83.86</v>
      </c>
      <c r="K14" s="94">
        <f>ROUNDUP(UPS!K14*(1+$N$11)*(1+$N$12),2)</f>
        <v>41.08</v>
      </c>
      <c r="L14" s="67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spans="1:22">
      <c r="A15" s="96">
        <v>1.5</v>
      </c>
      <c r="B15" s="93">
        <f>ROUNDUP(UPS!B15*(1+$N$11)*(1+$N$12),2)</f>
        <v>47.769999999999996</v>
      </c>
      <c r="C15" s="94">
        <f>ROUNDUP(UPS!C15*(1+$N$11)*(1+$N$12),2)</f>
        <v>50.97</v>
      </c>
      <c r="D15" s="93">
        <f>ROUNDUP(UPS!D15*(1+$N$11)*(1+$N$12),2)</f>
        <v>57.91</v>
      </c>
      <c r="E15" s="94">
        <f>ROUNDUP(UPS!E15*(1+$N$11)*(1+$N$12),2)</f>
        <v>60.78</v>
      </c>
      <c r="F15" s="93">
        <f>ROUNDUP(UPS!F15*(1+$N$11)*(1+$N$12),2)</f>
        <v>74.490000000000009</v>
      </c>
      <c r="G15" s="94">
        <f>ROUNDUP(UPS!G15*(1+$N$11)*(1+$N$12),2)</f>
        <v>75.62</v>
      </c>
      <c r="H15" s="93">
        <f>ROUNDUP(UPS!H15*(1+$N$11)*(1+$N$12),2)</f>
        <v>88.11</v>
      </c>
      <c r="I15" s="94">
        <f>ROUNDUP(UPS!I15*(1+$N$11)*(1+$N$12),2)</f>
        <v>89.940000000000012</v>
      </c>
      <c r="J15" s="93">
        <f>ROUNDUP(UPS!J15*(1+$N$11)*(1+$N$12),2)</f>
        <v>98</v>
      </c>
      <c r="K15" s="94">
        <f>ROUNDUP(UPS!K15*(1+$N$11)*(1+$N$12),2)</f>
        <v>44.55</v>
      </c>
      <c r="L15" s="67"/>
      <c r="M15" s="95"/>
      <c r="N15" s="95"/>
      <c r="O15" s="95"/>
      <c r="P15" s="95"/>
      <c r="Q15" s="95"/>
      <c r="R15" s="95"/>
      <c r="S15" s="95"/>
      <c r="T15" s="95"/>
      <c r="U15" s="95"/>
      <c r="V15" s="95"/>
    </row>
    <row r="16" spans="1:22">
      <c r="A16" s="96">
        <v>2</v>
      </c>
      <c r="B16" s="93">
        <f>ROUNDUP(UPS!B16*(1+$N$11)*(1+$N$12),2)</f>
        <v>52.01</v>
      </c>
      <c r="C16" s="94">
        <f>ROUNDUP(UPS!C16*(1+$N$11)*(1+$N$12),2)</f>
        <v>55.4</v>
      </c>
      <c r="D16" s="93">
        <f>ROUNDUP(UPS!D16*(1+$N$11)*(1+$N$12),2)</f>
        <v>65.460000000000008</v>
      </c>
      <c r="E16" s="94">
        <f>ROUNDUP(UPS!E16*(1+$N$11)*(1+$N$12),2)</f>
        <v>67.38000000000001</v>
      </c>
      <c r="F16" s="93">
        <f>ROUNDUP(UPS!F16*(1+$N$11)*(1+$N$12),2)</f>
        <v>85.600000000000009</v>
      </c>
      <c r="G16" s="94">
        <f>ROUNDUP(UPS!G16*(1+$N$11)*(1+$N$12),2)</f>
        <v>86.72</v>
      </c>
      <c r="H16" s="93">
        <f>ROUNDUP(UPS!H16*(1+$N$11)*(1+$N$12),2)</f>
        <v>102.25</v>
      </c>
      <c r="I16" s="94">
        <f>ROUNDUP(UPS!I16*(1+$N$11)*(1+$N$12),2)</f>
        <v>103.03</v>
      </c>
      <c r="J16" s="93">
        <f>ROUNDUP(UPS!J16*(1+$N$11)*(1+$N$12),2)</f>
        <v>112.23</v>
      </c>
      <c r="K16" s="94">
        <f>ROUNDUP(UPS!K16*(1+$N$11)*(1+$N$12),2)</f>
        <v>48.11</v>
      </c>
      <c r="L16" s="67"/>
      <c r="M16" s="95"/>
      <c r="N16" s="95"/>
      <c r="O16" s="95"/>
      <c r="P16" s="95"/>
      <c r="Q16" s="95"/>
      <c r="R16" s="95"/>
      <c r="S16" s="95"/>
      <c r="T16" s="95"/>
      <c r="U16" s="95"/>
      <c r="V16" s="95"/>
    </row>
    <row r="17" spans="1:22">
      <c r="A17" s="96">
        <v>2.5</v>
      </c>
      <c r="B17" s="93">
        <f>ROUNDUP(UPS!B17*(1+$N$11)*(1+$N$12),2)</f>
        <v>56.44</v>
      </c>
      <c r="C17" s="94">
        <f>ROUNDUP(UPS!C17*(1+$N$11)*(1+$N$12),2)</f>
        <v>59.82</v>
      </c>
      <c r="D17" s="93">
        <f>ROUNDUP(UPS!D17*(1+$N$11)*(1+$N$12),2)</f>
        <v>73.02000000000001</v>
      </c>
      <c r="E17" s="94">
        <f>ROUNDUP(UPS!E17*(1+$N$11)*(1+$N$12),2)</f>
        <v>74.83</v>
      </c>
      <c r="F17" s="93">
        <f>ROUNDUP(UPS!F17*(1+$N$11)*(1+$N$12),2)</f>
        <v>96.7</v>
      </c>
      <c r="G17" s="94">
        <f>ROUNDUP(UPS!G17*(1+$N$11)*(1+$N$12),2)</f>
        <v>97.75</v>
      </c>
      <c r="H17" s="93">
        <f>ROUNDUP(UPS!H17*(1+$N$11)*(1+$N$12),2)</f>
        <v>116.48</v>
      </c>
      <c r="I17" s="94">
        <f>ROUNDUP(UPS!I17*(1+$N$11)*(1+$N$12),2)</f>
        <v>116.57000000000001</v>
      </c>
      <c r="J17" s="93">
        <f>ROUNDUP(UPS!J17*(1+$N$11)*(1+$N$12),2)</f>
        <v>126.46000000000001</v>
      </c>
      <c r="K17" s="94">
        <f>ROUNDUP(UPS!K17*(1+$N$11)*(1+$N$12),2)</f>
        <v>51.669999999999995</v>
      </c>
      <c r="M17" s="95"/>
      <c r="N17" s="95"/>
      <c r="O17" s="95"/>
      <c r="P17" s="95"/>
      <c r="Q17" s="95"/>
      <c r="R17" s="95"/>
      <c r="S17" s="95"/>
      <c r="T17" s="95"/>
      <c r="U17" s="95"/>
      <c r="V17" s="95"/>
    </row>
    <row r="18" spans="1:22">
      <c r="A18" s="96">
        <v>3</v>
      </c>
      <c r="B18" s="93">
        <f>ROUNDUP(UPS!B18*(1+$N$11)*(1+$N$12),2)</f>
        <v>60.87</v>
      </c>
      <c r="C18" s="94">
        <f>ROUNDUP(UPS!C18*(1+$N$11)*(1+$N$12),2)</f>
        <v>64.940000000000012</v>
      </c>
      <c r="D18" s="93">
        <f>ROUNDUP(UPS!D18*(1+$N$11)*(1+$N$12),2)</f>
        <v>82.910000000000011</v>
      </c>
      <c r="E18" s="94">
        <f>ROUNDUP(UPS!E18*(1+$N$11)*(1+$N$12),2)</f>
        <v>85.17</v>
      </c>
      <c r="F18" s="93">
        <f>ROUNDUP(UPS!F18*(1+$N$11)*(1+$N$12),2)</f>
        <v>107.89</v>
      </c>
      <c r="G18" s="94">
        <f>ROUNDUP(UPS!G18*(1+$N$11)*(1+$N$12),2)</f>
        <v>109.89</v>
      </c>
      <c r="H18" s="93">
        <f>ROUNDUP(UPS!H18*(1+$N$11)*(1+$N$12),2)</f>
        <v>128.72</v>
      </c>
      <c r="I18" s="94">
        <f>ROUNDUP(UPS!I18*(1+$N$11)*(1+$N$12),2)</f>
        <v>128.97999999999999</v>
      </c>
      <c r="J18" s="93">
        <f>ROUNDUP(UPS!J18*(1+$N$11)*(1+$N$12),2)</f>
        <v>140.69999999999999</v>
      </c>
      <c r="K18" s="94">
        <f>ROUNDUP(UPS!K18*(1+$N$11)*(1+$N$12),2)</f>
        <v>55.83</v>
      </c>
      <c r="M18" s="95"/>
      <c r="N18" s="95"/>
      <c r="O18" s="95"/>
      <c r="P18" s="95"/>
      <c r="Q18" s="95"/>
      <c r="R18" s="95"/>
      <c r="S18" s="95"/>
      <c r="T18" s="95"/>
      <c r="U18" s="95"/>
      <c r="V18" s="95"/>
    </row>
    <row r="19" spans="1:22">
      <c r="A19" s="96">
        <v>3.5</v>
      </c>
      <c r="B19" s="93">
        <f>ROUNDUP(UPS!B19*(1+$N$11)*(1+$N$12),2)</f>
        <v>65.290000000000006</v>
      </c>
      <c r="C19" s="94">
        <f>ROUNDUP(UPS!C19*(1+$N$11)*(1+$N$12),2)</f>
        <v>69.89</v>
      </c>
      <c r="D19" s="93">
        <f>ROUNDUP(UPS!D19*(1+$N$11)*(1+$N$12),2)</f>
        <v>89.940000000000012</v>
      </c>
      <c r="E19" s="94">
        <f>ROUNDUP(UPS!E19*(1+$N$11)*(1+$N$12),2)</f>
        <v>93.660000000000011</v>
      </c>
      <c r="F19" s="93">
        <f>ROUNDUP(UPS!F19*(1+$N$11)*(1+$N$12),2)</f>
        <v>119.08</v>
      </c>
      <c r="G19" s="94">
        <f>ROUNDUP(UPS!G19*(1+$N$11)*(1+$N$12),2)</f>
        <v>122.04</v>
      </c>
      <c r="H19" s="93">
        <f>ROUNDUP(UPS!H19*(1+$N$11)*(1+$N$12),2)</f>
        <v>140.94999999999999</v>
      </c>
      <c r="I19" s="94">
        <f>ROUNDUP(UPS!I19*(1+$N$11)*(1+$N$12),2)</f>
        <v>141.63999999999999</v>
      </c>
      <c r="J19" s="93">
        <f>ROUNDUP(UPS!J19*(1+$N$11)*(1+$N$12),2)</f>
        <v>154.91999999999999</v>
      </c>
      <c r="K19" s="94">
        <f>ROUNDUP(UPS!K19*(1+$N$11)*(1+$N$12),2)</f>
        <v>60.08</v>
      </c>
      <c r="M19" s="95"/>
      <c r="N19" s="95"/>
      <c r="O19" s="95"/>
      <c r="P19" s="95"/>
      <c r="Q19" s="95"/>
      <c r="R19" s="95"/>
      <c r="S19" s="95"/>
      <c r="T19" s="95"/>
      <c r="U19" s="95"/>
      <c r="V19" s="95"/>
    </row>
    <row r="20" spans="1:22">
      <c r="A20" s="96">
        <v>4</v>
      </c>
      <c r="B20" s="93">
        <f>ROUNDUP(UPS!B20*(1+$N$11)*(1+$N$12),2)</f>
        <v>69.62</v>
      </c>
      <c r="C20" s="94">
        <f>ROUNDUP(UPS!C20*(1+$N$11)*(1+$N$12),2)</f>
        <v>75.010000000000005</v>
      </c>
      <c r="D20" s="93">
        <f>ROUNDUP(UPS!D20*(1+$N$11)*(1+$N$12),2)</f>
        <v>96.960000000000008</v>
      </c>
      <c r="E20" s="94">
        <f>ROUNDUP(UPS!E20*(1+$N$11)*(1+$N$12),2)</f>
        <v>101.13000000000001</v>
      </c>
      <c r="F20" s="93">
        <f>ROUNDUP(UPS!F20*(1+$N$11)*(1+$N$12),2)</f>
        <v>130.28</v>
      </c>
      <c r="G20" s="94">
        <f>ROUNDUP(UPS!G20*(1+$N$11)*(1+$N$12),2)</f>
        <v>134.19</v>
      </c>
      <c r="H20" s="93">
        <f>ROUNDUP(UPS!H20*(1+$N$11)*(1+$N$12),2)</f>
        <v>153.19</v>
      </c>
      <c r="I20" s="94">
        <f>ROUNDUP(UPS!I20*(1+$N$11)*(1+$N$12),2)</f>
        <v>154.39999999999998</v>
      </c>
      <c r="J20" s="93">
        <f>ROUNDUP(UPS!J20*(1+$N$11)*(1+$N$12),2)</f>
        <v>169.14999999999998</v>
      </c>
      <c r="K20" s="94">
        <f>ROUNDUP(UPS!K20*(1+$N$11)*(1+$N$12),2)</f>
        <v>64.42</v>
      </c>
      <c r="M20" s="95"/>
      <c r="N20" s="95"/>
      <c r="O20" s="95"/>
      <c r="P20" s="95"/>
      <c r="Q20" s="95"/>
      <c r="R20" s="95"/>
      <c r="S20" s="95"/>
      <c r="T20" s="95"/>
      <c r="U20" s="95"/>
      <c r="V20" s="95"/>
    </row>
    <row r="21" spans="1:22">
      <c r="A21" s="96">
        <v>4.5</v>
      </c>
      <c r="B21" s="93">
        <f>ROUNDUP(UPS!B21*(1+$N$11)*(1+$N$12),2)</f>
        <v>74.050000000000011</v>
      </c>
      <c r="C21" s="94">
        <f>ROUNDUP(UPS!C21*(1+$N$11)*(1+$N$12),2)</f>
        <v>80.13000000000001</v>
      </c>
      <c r="D21" s="93">
        <f>ROUNDUP(UPS!D21*(1+$N$11)*(1+$N$12),2)</f>
        <v>103.99000000000001</v>
      </c>
      <c r="E21" s="94">
        <f>ROUNDUP(UPS!E21*(1+$N$11)*(1+$N$12),2)</f>
        <v>108.67</v>
      </c>
      <c r="F21" s="93">
        <f>ROUNDUP(UPS!F21*(1+$N$11)*(1+$N$12),2)</f>
        <v>141.47999999999999</v>
      </c>
      <c r="G21" s="94">
        <f>ROUNDUP(UPS!G21*(1+$N$11)*(1+$N$12),2)</f>
        <v>146.25</v>
      </c>
      <c r="H21" s="93">
        <f>ROUNDUP(UPS!H21*(1+$N$11)*(1+$N$12),2)</f>
        <v>165.42999999999998</v>
      </c>
      <c r="I21" s="94">
        <f>ROUNDUP(UPS!I21*(1+$N$11)*(1+$N$12),2)</f>
        <v>167.07</v>
      </c>
      <c r="J21" s="93">
        <f>ROUNDUP(UPS!J21*(1+$N$11)*(1+$N$12),2)</f>
        <v>183.38</v>
      </c>
      <c r="K21" s="94">
        <f>ROUNDUP(UPS!K21*(1+$N$11)*(1+$N$12),2)</f>
        <v>68.59</v>
      </c>
      <c r="M21" s="95"/>
      <c r="N21" s="95"/>
      <c r="O21" s="95"/>
      <c r="P21" s="95"/>
      <c r="Q21" s="95"/>
      <c r="R21" s="95"/>
      <c r="S21" s="95"/>
      <c r="T21" s="95"/>
      <c r="U21" s="95"/>
      <c r="V21" s="95"/>
    </row>
    <row r="22" spans="1:22">
      <c r="A22" s="96">
        <v>5</v>
      </c>
      <c r="B22" s="93">
        <f>ROUNDUP(UPS!B22*(1+$N$11)*(1+$N$12),2)</f>
        <v>78.48</v>
      </c>
      <c r="C22" s="94">
        <f>ROUNDUP(UPS!C22*(1+$N$11)*(1+$N$12),2)</f>
        <v>83.160000000000011</v>
      </c>
      <c r="D22" s="93">
        <f>ROUNDUP(UPS!D22*(1+$N$11)*(1+$N$12),2)</f>
        <v>111.02000000000001</v>
      </c>
      <c r="E22" s="94">
        <f>ROUNDUP(UPS!E22*(1+$N$11)*(1+$N$12),2)</f>
        <v>116.13000000000001</v>
      </c>
      <c r="F22" s="93">
        <f>ROUNDUP(UPS!F22*(1+$N$11)*(1+$N$12),2)</f>
        <v>152.57999999999998</v>
      </c>
      <c r="G22" s="94">
        <f>ROUNDUP(UPS!G22*(1+$N$11)*(1+$N$12),2)</f>
        <v>158.47999999999999</v>
      </c>
      <c r="H22" s="93">
        <f>ROUNDUP(UPS!H22*(1+$N$11)*(1+$N$12),2)</f>
        <v>177.64999999999998</v>
      </c>
      <c r="I22" s="94">
        <f>ROUNDUP(UPS!I22*(1+$N$11)*(1+$N$12),2)</f>
        <v>179.73999999999998</v>
      </c>
      <c r="J22" s="93">
        <f>ROUNDUP(UPS!J22*(1+$N$11)*(1+$N$12),2)</f>
        <v>197.60999999999999</v>
      </c>
      <c r="K22" s="94">
        <f>ROUNDUP(UPS!K22*(1+$N$11)*(1+$N$12),2)</f>
        <v>73.02000000000001</v>
      </c>
      <c r="M22" s="95"/>
      <c r="N22" s="95"/>
      <c r="O22" s="95"/>
      <c r="P22" s="95"/>
      <c r="Q22" s="95"/>
      <c r="R22" s="95"/>
      <c r="S22" s="95"/>
      <c r="T22" s="95"/>
      <c r="U22" s="95"/>
      <c r="V22" s="95"/>
    </row>
    <row r="23" spans="1:22" s="8" customFormat="1" ht="19.149999999999999" customHeight="1">
      <c r="A23" s="19" t="s">
        <v>2</v>
      </c>
      <c r="B23" s="7"/>
      <c r="C23" s="7"/>
      <c r="D23" s="7"/>
      <c r="E23" s="7"/>
      <c r="F23" s="46"/>
      <c r="G23" s="7"/>
      <c r="H23" s="56"/>
      <c r="I23" s="7"/>
      <c r="J23" s="7"/>
      <c r="K23" s="20"/>
      <c r="L23" s="20"/>
      <c r="M23" s="49"/>
      <c r="N23" s="140"/>
      <c r="O23" s="20"/>
      <c r="P23" s="20"/>
    </row>
    <row r="24" spans="1:22" s="8" customFormat="1">
      <c r="A24" s="33" t="s">
        <v>737</v>
      </c>
      <c r="B24" s="21"/>
      <c r="C24" s="21"/>
      <c r="D24" s="21"/>
      <c r="E24" s="21"/>
      <c r="F24" s="21"/>
      <c r="G24" s="21"/>
      <c r="H24" s="57"/>
      <c r="I24" s="21"/>
      <c r="J24" s="21"/>
      <c r="K24" s="21"/>
      <c r="L24" s="21"/>
      <c r="M24" s="50"/>
      <c r="N24" s="21"/>
      <c r="O24" s="21"/>
      <c r="P24" s="21"/>
    </row>
    <row r="25" spans="1:22" s="8" customFormat="1">
      <c r="A25" s="33" t="s">
        <v>738</v>
      </c>
      <c r="B25" s="21"/>
      <c r="C25" s="21"/>
      <c r="D25" s="21"/>
      <c r="E25" s="21"/>
      <c r="F25" s="21"/>
      <c r="G25" s="21"/>
      <c r="H25" s="57"/>
      <c r="I25" s="21"/>
      <c r="J25" s="21"/>
      <c r="K25" s="21"/>
      <c r="L25" s="21"/>
      <c r="M25" s="50"/>
      <c r="N25" s="21"/>
      <c r="O25" s="21"/>
      <c r="P25" s="21"/>
    </row>
    <row r="26" spans="1:22" s="8" customFormat="1">
      <c r="A26" s="33" t="s">
        <v>736</v>
      </c>
      <c r="B26" s="7"/>
      <c r="C26" s="7"/>
      <c r="D26" s="7"/>
      <c r="E26" s="7"/>
      <c r="F26" s="7"/>
      <c r="G26" s="7"/>
      <c r="H26" s="56"/>
      <c r="I26" s="7"/>
      <c r="J26" s="7"/>
      <c r="K26" s="7"/>
      <c r="L26" s="7"/>
      <c r="M26" s="46"/>
      <c r="N26" s="7"/>
      <c r="O26" s="7"/>
      <c r="P26" s="7"/>
    </row>
    <row r="27" spans="1:22" s="8" customFormat="1">
      <c r="A27" s="22" t="s">
        <v>136</v>
      </c>
      <c r="B27" s="24"/>
      <c r="C27" s="24"/>
      <c r="D27" s="24"/>
      <c r="E27" s="24"/>
      <c r="F27" s="24"/>
      <c r="G27" s="24"/>
      <c r="H27" s="56"/>
      <c r="I27" s="24"/>
      <c r="J27" s="24"/>
      <c r="K27" s="7"/>
      <c r="L27" s="7"/>
      <c r="M27" s="46"/>
      <c r="N27" s="7"/>
      <c r="O27" s="7"/>
      <c r="P27" s="7"/>
    </row>
    <row r="28" spans="1:22" s="8" customFormat="1">
      <c r="A28" s="34" t="s">
        <v>146</v>
      </c>
      <c r="H28" s="53"/>
      <c r="K28" s="7"/>
      <c r="L28" s="7"/>
      <c r="M28" s="7"/>
      <c r="N28" s="7"/>
      <c r="O28" s="7"/>
      <c r="P28" s="7"/>
    </row>
    <row r="29" spans="1:22" s="8" customFormat="1">
      <c r="A29" s="34" t="s">
        <v>134</v>
      </c>
      <c r="H29" s="53"/>
      <c r="K29" s="7"/>
      <c r="L29" s="7"/>
      <c r="M29" s="46"/>
      <c r="N29" s="7"/>
      <c r="O29" s="7"/>
      <c r="P29" s="7"/>
    </row>
    <row r="30" spans="1:22">
      <c r="K30" s="67"/>
      <c r="L30" s="67"/>
      <c r="M30" s="80"/>
      <c r="N30" s="67"/>
      <c r="O30" s="67"/>
      <c r="P30" s="67"/>
    </row>
    <row r="31" spans="1:2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80"/>
      <c r="N31" s="67"/>
      <c r="O31" s="67"/>
      <c r="P31" s="67"/>
    </row>
    <row r="32" spans="1:2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80"/>
      <c r="N32" s="67"/>
      <c r="O32" s="67"/>
      <c r="P32" s="67"/>
    </row>
    <row r="33" spans="1:16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80"/>
      <c r="N33" s="67"/>
      <c r="O33" s="67"/>
      <c r="P33" s="67"/>
    </row>
  </sheetData>
  <mergeCells count="2">
    <mergeCell ref="A7:K7"/>
    <mergeCell ref="B10:K10"/>
  </mergeCells>
  <pageMargins left="0.2" right="0.2" top="0.75" bottom="0.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3"/>
  <sheetViews>
    <sheetView tabSelected="1" workbookViewId="0">
      <pane xSplit="14" ySplit="13" topLeftCell="O23" activePane="bottomRight" state="frozen"/>
      <selection pane="topRight" activeCell="O1" sqref="O1"/>
      <selection pane="bottomLeft" activeCell="A14" sqref="A14"/>
      <selection pane="bottomRight" activeCell="B10" sqref="B10:K10"/>
    </sheetView>
  </sheetViews>
  <sheetFormatPr defaultColWidth="9.140625" defaultRowHeight="12.75"/>
  <cols>
    <col min="1" max="1" width="7.85546875" style="8" customWidth="1"/>
    <col min="2" max="3" width="8.7109375" style="8" customWidth="1"/>
    <col min="4" max="4" width="9.28515625" style="8" customWidth="1"/>
    <col min="5" max="5" width="8.85546875" style="8" customWidth="1"/>
    <col min="6" max="6" width="11.42578125" style="8" customWidth="1"/>
    <col min="7" max="7" width="8.85546875" style="8" customWidth="1"/>
    <col min="8" max="8" width="9.85546875" style="53" customWidth="1"/>
    <col min="9" max="9" width="10" style="8" customWidth="1"/>
    <col min="10" max="10" width="9.7109375" style="8" customWidth="1"/>
    <col min="11" max="11" width="9.140625" style="8"/>
    <col min="12" max="12" width="12.85546875" style="8" bestFit="1" customWidth="1"/>
    <col min="13" max="13" width="15.140625" style="48" bestFit="1" customWidth="1"/>
    <col min="14" max="14" width="12.5703125" style="8" bestFit="1" customWidth="1"/>
    <col min="15" max="20" width="11.28515625" style="8" bestFit="1" customWidth="1"/>
    <col min="21" max="21" width="11.42578125" style="8" customWidth="1"/>
    <col min="22" max="22" width="11.28515625" style="8" bestFit="1" customWidth="1"/>
    <col min="23" max="16384" width="9.140625" style="8"/>
  </cols>
  <sheetData>
    <row r="1" spans="1:22" ht="18.75">
      <c r="A1" s="7"/>
      <c r="B1" s="7"/>
      <c r="C1" s="7"/>
      <c r="E1" s="9" t="s">
        <v>728</v>
      </c>
      <c r="F1" s="10"/>
      <c r="G1" s="10"/>
      <c r="H1" s="10"/>
      <c r="I1" s="7"/>
      <c r="J1" s="10"/>
      <c r="K1" s="10"/>
      <c r="L1" s="10"/>
      <c r="M1" s="43"/>
      <c r="N1" s="10"/>
      <c r="O1" s="7"/>
      <c r="P1" s="7"/>
      <c r="Q1" s="7"/>
    </row>
    <row r="2" spans="1:22" ht="15.75">
      <c r="A2" s="7"/>
      <c r="B2" s="7"/>
      <c r="C2" s="7"/>
      <c r="E2" s="11" t="s">
        <v>117</v>
      </c>
      <c r="F2" s="12"/>
      <c r="G2" s="12"/>
      <c r="H2" s="59"/>
      <c r="I2" s="7"/>
      <c r="J2" s="12"/>
      <c r="K2" s="12"/>
      <c r="L2" s="12"/>
      <c r="M2" s="44"/>
      <c r="N2" s="12"/>
      <c r="O2" s="7"/>
      <c r="P2" s="7"/>
      <c r="Q2" s="7"/>
    </row>
    <row r="3" spans="1:22" ht="15.75">
      <c r="A3" s="7"/>
      <c r="B3" s="7"/>
      <c r="C3" s="7"/>
      <c r="E3" s="13" t="s">
        <v>118</v>
      </c>
      <c r="F3" s="14"/>
      <c r="G3" s="14"/>
      <c r="H3" s="123"/>
      <c r="I3" s="7"/>
      <c r="J3" s="14"/>
      <c r="K3" s="14"/>
      <c r="L3" s="14"/>
      <c r="M3" s="45"/>
      <c r="N3" s="14"/>
      <c r="O3" s="7"/>
      <c r="P3" s="7"/>
      <c r="Q3" s="7"/>
    </row>
    <row r="4" spans="1:22" ht="15.75">
      <c r="A4" s="7"/>
      <c r="B4" s="7"/>
      <c r="C4" s="7"/>
      <c r="E4" s="15" t="s">
        <v>119</v>
      </c>
      <c r="F4" s="14"/>
      <c r="G4" s="14"/>
      <c r="H4" s="123"/>
      <c r="I4" s="7"/>
      <c r="J4" s="14"/>
      <c r="K4" s="14"/>
      <c r="L4" s="14"/>
      <c r="M4" s="45"/>
      <c r="N4" s="14"/>
      <c r="O4" s="7"/>
      <c r="P4" s="7"/>
      <c r="Q4" s="7"/>
    </row>
    <row r="5" spans="1:22">
      <c r="A5" s="7"/>
      <c r="B5" s="7"/>
      <c r="C5" s="16"/>
      <c r="D5" s="16"/>
      <c r="E5" s="16"/>
      <c r="F5" s="16"/>
      <c r="G5" s="16"/>
      <c r="H5" s="54"/>
      <c r="I5" s="16"/>
      <c r="J5" s="16"/>
      <c r="K5" s="7"/>
      <c r="L5" s="7"/>
      <c r="M5" s="46"/>
      <c r="N5" s="7"/>
      <c r="O5" s="7"/>
      <c r="P5" s="7"/>
      <c r="Q5" s="7"/>
    </row>
    <row r="6" spans="1:22">
      <c r="A6" s="7"/>
      <c r="B6" s="7"/>
      <c r="C6" s="16"/>
      <c r="D6" s="16"/>
      <c r="E6" s="16"/>
      <c r="F6" s="16"/>
      <c r="G6" s="16"/>
      <c r="H6" s="54"/>
      <c r="I6" s="16"/>
      <c r="J6" s="16"/>
      <c r="K6" s="7"/>
      <c r="L6" s="7"/>
      <c r="M6" s="46"/>
      <c r="N6" s="7"/>
      <c r="O6" s="7"/>
      <c r="P6" s="7"/>
      <c r="Q6" s="7"/>
    </row>
    <row r="7" spans="1:22" ht="15.75">
      <c r="A7" s="151" t="s">
        <v>735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7"/>
      <c r="M7" s="47"/>
      <c r="N7" s="18"/>
      <c r="O7" s="18"/>
      <c r="P7" s="18"/>
      <c r="Q7" s="18"/>
    </row>
    <row r="8" spans="1:22">
      <c r="A8" s="25"/>
      <c r="B8" s="25"/>
      <c r="C8" s="25"/>
      <c r="D8" s="25"/>
      <c r="E8" s="25"/>
      <c r="F8" s="25"/>
      <c r="G8" s="25"/>
      <c r="H8" s="55"/>
      <c r="I8" s="25"/>
      <c r="J8" s="25"/>
      <c r="K8" s="25"/>
      <c r="L8" s="7"/>
      <c r="M8" s="46"/>
      <c r="N8" s="7"/>
      <c r="O8" s="7"/>
      <c r="P8" s="7"/>
      <c r="Q8" s="7"/>
    </row>
    <row r="9" spans="1:22" ht="24" customHeight="1">
      <c r="A9" s="26"/>
      <c r="B9" s="27"/>
      <c r="C9" s="28"/>
      <c r="D9" s="25"/>
      <c r="E9" s="25"/>
      <c r="F9" s="25"/>
      <c r="G9" s="25"/>
      <c r="H9" s="55"/>
      <c r="I9" s="25"/>
      <c r="J9" s="25"/>
      <c r="K9" s="35" t="s">
        <v>739</v>
      </c>
      <c r="L9" s="7"/>
      <c r="M9" s="46"/>
      <c r="N9" s="7"/>
      <c r="O9" s="7"/>
      <c r="P9" s="7"/>
      <c r="Q9" s="7"/>
    </row>
    <row r="10" spans="1:22" ht="14.45" customHeight="1">
      <c r="A10" s="1" t="s">
        <v>120</v>
      </c>
      <c r="B10" s="152" t="s">
        <v>123</v>
      </c>
      <c r="C10" s="153"/>
      <c r="D10" s="153"/>
      <c r="E10" s="153"/>
      <c r="F10" s="153"/>
      <c r="G10" s="153"/>
      <c r="H10" s="153"/>
      <c r="I10" s="153"/>
      <c r="J10" s="153"/>
      <c r="K10" s="154"/>
      <c r="L10" s="7"/>
      <c r="M10" s="141"/>
      <c r="N10" s="142"/>
      <c r="O10" s="7"/>
      <c r="P10" s="7"/>
      <c r="Q10" s="7"/>
    </row>
    <row r="11" spans="1:22" ht="14.45" customHeight="1">
      <c r="A11" s="2" t="s">
        <v>121</v>
      </c>
      <c r="B11" s="5">
        <v>1</v>
      </c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7"/>
      <c r="M11" s="143" t="s">
        <v>542</v>
      </c>
      <c r="N11" s="144">
        <v>0.16</v>
      </c>
      <c r="O11" s="7"/>
      <c r="P11" s="7"/>
      <c r="Q11" s="7"/>
    </row>
    <row r="12" spans="1:22" ht="13.15" customHeight="1">
      <c r="A12" s="3" t="s">
        <v>122</v>
      </c>
      <c r="B12" s="65">
        <f>ROUNDUP(UPS!B12*(1+$N$11)*(1+$N$13)*$N$12,0)</f>
        <v>891113</v>
      </c>
      <c r="C12" s="66">
        <f>ROUNDUP(UPS!C12*(1+$N$11)*(1+$N$13)*$N$12,0)</f>
        <v>962390</v>
      </c>
      <c r="D12" s="65">
        <f>ROUNDUP(UPS!D12*(1+$N$11)*(1+$N$13)*$N$12,0)</f>
        <v>978100</v>
      </c>
      <c r="E12" s="66">
        <f>ROUNDUP(UPS!E12*(1+$N$11)*(1+$N$13)*$N$12,0)</f>
        <v>1055196</v>
      </c>
      <c r="F12" s="65">
        <f>ROUNDUP(UPS!F12*(1+$N$11)*(1+$N$13)*$N$12,0)</f>
        <v>1193678</v>
      </c>
      <c r="G12" s="66">
        <f>ROUNDUP(UPS!G12*(1+$N$11)*(1+$N$13)*$N$12,0)</f>
        <v>1215498</v>
      </c>
      <c r="H12" s="65">
        <f>ROUNDUP(UPS!H12*(1+$N$11)*(1+$N$13)*$N$12,0)</f>
        <v>1359798</v>
      </c>
      <c r="I12" s="66">
        <f>ROUNDUP(UPS!I12*(1+$N$11)*(1+$N$13)*$N$12,0)</f>
        <v>1447076</v>
      </c>
      <c r="J12" s="65">
        <f>ROUNDUP(UPS!J12*(1+$N$11)*(1+$N$13)*$N$12,0)</f>
        <v>1587304</v>
      </c>
      <c r="K12" s="66">
        <f>ROUNDUP(UPS!K12*(1+$N$11)*(1+$N$13)*$N$12,0)</f>
        <v>819836</v>
      </c>
      <c r="L12" s="7"/>
      <c r="M12" s="143" t="s">
        <v>726</v>
      </c>
      <c r="N12" s="143">
        <v>22800</v>
      </c>
      <c r="O12" s="51"/>
      <c r="P12" s="51"/>
      <c r="Q12" s="51"/>
      <c r="R12" s="51"/>
      <c r="S12" s="51"/>
      <c r="T12" s="51"/>
      <c r="U12" s="51"/>
      <c r="V12" s="51"/>
    </row>
    <row r="13" spans="1:22" ht="12.75" customHeight="1">
      <c r="A13" s="4">
        <v>0.5</v>
      </c>
      <c r="B13" s="65">
        <f>ROUNDUP(UPS!B13*(1+$N$11)*(1+$N$13)*$N$12,0)</f>
        <v>891113</v>
      </c>
      <c r="C13" s="66">
        <f>ROUNDUP(UPS!C13*(1+$N$11)*(1+$N$13)*$N$12,0)</f>
        <v>962390</v>
      </c>
      <c r="D13" s="65">
        <f>ROUNDUP(UPS!D13*(1+$N$11)*(1+$N$13)*$N$12,0)</f>
        <v>978100</v>
      </c>
      <c r="E13" s="66">
        <f>ROUNDUP(UPS!E13*(1+$N$11)*(1+$N$13)*$N$12,0)</f>
        <v>1055196</v>
      </c>
      <c r="F13" s="65">
        <f>ROUNDUP(UPS!F13*(1+$N$11)*(1+$N$13)*$N$12,0)</f>
        <v>1193678</v>
      </c>
      <c r="G13" s="66">
        <f>ROUNDUP(UPS!G13*(1+$N$11)*(1+$N$13)*$N$12,0)</f>
        <v>1215498</v>
      </c>
      <c r="H13" s="65">
        <f>ROUNDUP(UPS!H13*(1+$N$11)*(1+$N$13)*$N$12,0)</f>
        <v>1359798</v>
      </c>
      <c r="I13" s="66">
        <f>ROUNDUP(UPS!I13*(1+$N$11)*(1+$N$13)*$N$12,0)</f>
        <v>1447076</v>
      </c>
      <c r="J13" s="65">
        <f>ROUNDUP(UPS!J13*(1+$N$11)*(1+$N$13)*$N$12,0)</f>
        <v>1587304</v>
      </c>
      <c r="K13" s="66">
        <f>ROUNDUP(UPS!K13*(1+$N$11)*(1+$N$13)*$N$12,0)</f>
        <v>819836</v>
      </c>
      <c r="L13" s="7"/>
      <c r="M13" s="145" t="s">
        <v>727</v>
      </c>
      <c r="N13" s="146">
        <v>0.1</v>
      </c>
      <c r="O13" s="51"/>
      <c r="P13" s="51"/>
      <c r="Q13" s="51"/>
      <c r="R13" s="51"/>
      <c r="S13" s="51"/>
      <c r="T13" s="51"/>
      <c r="U13" s="51"/>
      <c r="V13" s="51"/>
    </row>
    <row r="14" spans="1:22">
      <c r="A14" s="4">
        <v>1</v>
      </c>
      <c r="B14" s="65">
        <f>ROUNDUP(UPS!B14*(1+$N$11)*(1+$N$13)*$N$12,0)</f>
        <v>990028</v>
      </c>
      <c r="C14" s="66">
        <f>ROUNDUP(UPS!C14*(1+$N$11)*(1+$N$13)*$N$12,0)</f>
        <v>1063051</v>
      </c>
      <c r="D14" s="65">
        <f>ROUNDUP(UPS!D14*(1+$N$11)*(1+$N$13)*$N$12,0)</f>
        <v>1150330</v>
      </c>
      <c r="E14" s="66">
        <f>ROUNDUP(UPS!E14*(1+$N$11)*(1+$N$13)*$N$12,0)</f>
        <v>1215498</v>
      </c>
      <c r="F14" s="65">
        <f>ROUNDUP(UPS!F14*(1+$N$11)*(1+$N$13)*$N$12,0)</f>
        <v>1445040</v>
      </c>
      <c r="G14" s="66">
        <f>ROUNDUP(UPS!G14*(1+$N$11)*(1+$N$13)*$N$12,0)</f>
        <v>1468605</v>
      </c>
      <c r="H14" s="65">
        <f>ROUNDUP(UPS!H14*(1+$N$11)*(1+$N$13)*$N$12,0)</f>
        <v>1684474</v>
      </c>
      <c r="I14" s="66">
        <f>ROUNDUP(UPS!I14*(1+$N$11)*(1+$N$13)*$N$12,0)</f>
        <v>1749641</v>
      </c>
      <c r="J14" s="65">
        <f>ROUNDUP(UPS!J14*(1+$N$11)*(1+$N$13)*$N$12,0)</f>
        <v>1911979</v>
      </c>
      <c r="K14" s="66">
        <f>ROUNDUP(UPS!K14*(1+$N$11)*(1+$N$13)*$N$12,0)</f>
        <v>936498</v>
      </c>
      <c r="L14" s="7"/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pans="1:22">
      <c r="A15" s="4">
        <v>1.5</v>
      </c>
      <c r="B15" s="65">
        <f>ROUNDUP(UPS!B15*(1+$N$11)*(1+$N$13)*$N$12,0)</f>
        <v>1088944</v>
      </c>
      <c r="C15" s="66">
        <f>ROUNDUP(UPS!C15*(1+$N$11)*(1+$N$13)*$N$12,0)</f>
        <v>1161967</v>
      </c>
      <c r="D15" s="65">
        <f>ROUNDUP(UPS!D15*(1+$N$11)*(1+$N$13)*$N$12,0)</f>
        <v>1320232</v>
      </c>
      <c r="E15" s="66">
        <f>ROUNDUP(UPS!E15*(1+$N$11)*(1+$N$13)*$N$12,0)</f>
        <v>1385691</v>
      </c>
      <c r="F15" s="65">
        <f>ROUNDUP(UPS!F15*(1+$N$11)*(1+$N$13)*$N$12,0)</f>
        <v>1698147</v>
      </c>
      <c r="G15" s="66">
        <f>ROUNDUP(UPS!G15*(1+$N$11)*(1+$N$13)*$N$12,0)</f>
        <v>1724040</v>
      </c>
      <c r="H15" s="65">
        <f>ROUNDUP(UPS!H15*(1+$N$11)*(1+$N$13)*$N$12,0)</f>
        <v>2008858</v>
      </c>
      <c r="I15" s="66">
        <f>ROUNDUP(UPS!I15*(1+$N$11)*(1+$N$13)*$N$12,0)</f>
        <v>2050461</v>
      </c>
      <c r="J15" s="65">
        <f>ROUNDUP(UPS!J15*(1+$N$11)*(1+$N$13)*$N$12,0)</f>
        <v>2234328</v>
      </c>
      <c r="K15" s="66">
        <f>ROUNDUP(UPS!K15*(1+$N$11)*(1+$N$13)*$N$12,0)</f>
        <v>1015630</v>
      </c>
      <c r="L15" s="7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>
      <c r="A16" s="4">
        <v>2</v>
      </c>
      <c r="B16" s="65">
        <f>ROUNDUP(UPS!B16*(1+$N$11)*(1+$N$13)*$N$12,0)</f>
        <v>1185823</v>
      </c>
      <c r="C16" s="66">
        <f>ROUNDUP(UPS!C16*(1+$N$11)*(1+$N$13)*$N$12,0)</f>
        <v>1262919</v>
      </c>
      <c r="D16" s="65">
        <f>ROUNDUP(UPS!D16*(1+$N$11)*(1+$N$13)*$N$12,0)</f>
        <v>1492461</v>
      </c>
      <c r="E16" s="66">
        <f>ROUNDUP(UPS!E16*(1+$N$11)*(1+$N$13)*$N$12,0)</f>
        <v>1536100</v>
      </c>
      <c r="F16" s="65">
        <f>ROUNDUP(UPS!F16*(1+$N$11)*(1+$N$13)*$N$12,0)</f>
        <v>1951546</v>
      </c>
      <c r="G16" s="66">
        <f>ROUNDUP(UPS!G16*(1+$N$11)*(1+$N$13)*$N$12,0)</f>
        <v>1977147</v>
      </c>
      <c r="H16" s="65">
        <f>ROUNDUP(UPS!H16*(1+$N$11)*(1+$N$13)*$N$12,0)</f>
        <v>2331207</v>
      </c>
      <c r="I16" s="66">
        <f>ROUNDUP(UPS!I16*(1+$N$11)*(1+$N$13)*$N$12,0)</f>
        <v>2348953</v>
      </c>
      <c r="J16" s="65">
        <f>ROUNDUP(UPS!J16*(1+$N$11)*(1+$N$13)*$N$12,0)</f>
        <v>2558712</v>
      </c>
      <c r="K16" s="66">
        <f>ROUNDUP(UPS!K16*(1+$N$11)*(1+$N$13)*$N$12,0)</f>
        <v>1096799</v>
      </c>
      <c r="L16" s="7"/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>
      <c r="A17" s="4">
        <v>2.5</v>
      </c>
      <c r="B17" s="65">
        <f>ROUNDUP(UPS!B17*(1+$N$11)*(1+$N$13)*$N$12,0)</f>
        <v>1286775</v>
      </c>
      <c r="C17" s="66">
        <f>ROUNDUP(UPS!C17*(1+$N$11)*(1+$N$13)*$N$12,0)</f>
        <v>1363871</v>
      </c>
      <c r="D17" s="65">
        <f>ROUNDUP(UPS!D17*(1+$N$11)*(1+$N$13)*$N$12,0)</f>
        <v>1664691</v>
      </c>
      <c r="E17" s="66">
        <f>ROUNDUP(UPS!E17*(1+$N$11)*(1+$N$13)*$N$12,0)</f>
        <v>1706002</v>
      </c>
      <c r="F17" s="65">
        <f>ROUNDUP(UPS!F17*(1+$N$11)*(1+$N$13)*$N$12,0)</f>
        <v>2204653</v>
      </c>
      <c r="G17" s="66">
        <f>ROUNDUP(UPS!G17*(1+$N$11)*(1+$N$13)*$N$12,0)</f>
        <v>2228509</v>
      </c>
      <c r="H17" s="65">
        <f>ROUNDUP(UPS!H17*(1+$N$11)*(1+$N$13)*$N$12,0)</f>
        <v>2655591</v>
      </c>
      <c r="I17" s="66">
        <f>ROUNDUP(UPS!I17*(1+$N$11)*(1+$N$13)*$N$12,0)</f>
        <v>2657628</v>
      </c>
      <c r="J17" s="65">
        <f>ROUNDUP(UPS!J17*(1+$N$11)*(1+$N$13)*$N$12,0)</f>
        <v>2883097</v>
      </c>
      <c r="K17" s="66">
        <f>ROUNDUP(UPS!K17*(1+$N$11)*(1+$N$13)*$N$12,0)</f>
        <v>1177968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>
      <c r="A18" s="4">
        <v>3</v>
      </c>
      <c r="B18" s="65">
        <f>ROUNDUP(UPS!B18*(1+$N$11)*(1+$N$13)*$N$12,0)</f>
        <v>1387727</v>
      </c>
      <c r="C18" s="66">
        <f>ROUNDUP(UPS!C18*(1+$N$11)*(1+$N$13)*$N$12,0)</f>
        <v>1480533</v>
      </c>
      <c r="D18" s="65">
        <f>ROUNDUP(UPS!D18*(1+$N$11)*(1+$N$13)*$N$12,0)</f>
        <v>1890160</v>
      </c>
      <c r="E18" s="66">
        <f>ROUNDUP(UPS!E18*(1+$N$11)*(1+$N$13)*$N$12,0)</f>
        <v>1941654</v>
      </c>
      <c r="F18" s="65">
        <f>ROUNDUP(UPS!F18*(1+$N$11)*(1+$N$13)*$N$12,0)</f>
        <v>2459797</v>
      </c>
      <c r="G18" s="66">
        <f>ROUNDUP(UPS!G18*(1+$N$11)*(1+$N$13)*$N$12,0)</f>
        <v>2505472</v>
      </c>
      <c r="H18" s="65">
        <f>ROUNDUP(UPS!H18*(1+$N$11)*(1+$N$13)*$N$12,0)</f>
        <v>2934591</v>
      </c>
      <c r="I18" s="66">
        <f>ROUNDUP(UPS!I18*(1+$N$11)*(1+$N$13)*$N$12,0)</f>
        <v>2940701</v>
      </c>
      <c r="J18" s="65">
        <f>ROUNDUP(UPS!J18*(1+$N$11)*(1+$N$13)*$N$12,0)</f>
        <v>3207773</v>
      </c>
      <c r="K18" s="66">
        <f>ROUNDUP(UPS!K18*(1+$N$11)*(1+$N$13)*$N$12,0)</f>
        <v>1272810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>
      <c r="A19" s="4">
        <v>3.5</v>
      </c>
      <c r="B19" s="65">
        <f>ROUNDUP(UPS!B19*(1+$N$11)*(1+$N$13)*$N$12,0)</f>
        <v>1488388</v>
      </c>
      <c r="C19" s="66">
        <f>ROUNDUP(UPS!C19*(1+$N$11)*(1+$N$13)*$N$12,0)</f>
        <v>1593413</v>
      </c>
      <c r="D19" s="65">
        <f>ROUNDUP(UPS!D19*(1+$N$11)*(1+$N$13)*$N$12,0)</f>
        <v>2050461</v>
      </c>
      <c r="E19" s="66">
        <f>ROUNDUP(UPS!E19*(1+$N$11)*(1+$N$13)*$N$12,0)</f>
        <v>2135412</v>
      </c>
      <c r="F19" s="65">
        <f>ROUNDUP(UPS!F19*(1+$N$11)*(1+$N$13)*$N$12,0)</f>
        <v>2714941</v>
      </c>
      <c r="G19" s="66">
        <f>ROUNDUP(UPS!G19*(1+$N$11)*(1+$N$13)*$N$12,0)</f>
        <v>2782436</v>
      </c>
      <c r="H19" s="65">
        <f>ROUNDUP(UPS!H19*(1+$N$11)*(1+$N$13)*$N$12,0)</f>
        <v>3213591</v>
      </c>
      <c r="I19" s="66">
        <f>ROUNDUP(UPS!I19*(1+$N$11)*(1+$N$13)*$N$12,0)</f>
        <v>3229301</v>
      </c>
      <c r="J19" s="65">
        <f>ROUNDUP(UPS!J19*(1+$N$11)*(1+$N$13)*$N$12,0)</f>
        <v>3532157</v>
      </c>
      <c r="K19" s="66">
        <f>ROUNDUP(UPS!K19*(1+$N$11)*(1+$N$13)*$N$12,0)</f>
        <v>1369690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>
      <c r="A20" s="4">
        <v>4</v>
      </c>
      <c r="B20" s="65">
        <f>ROUNDUP(UPS!B20*(1+$N$11)*(1+$N$13)*$N$12,0)</f>
        <v>1587304</v>
      </c>
      <c r="C20" s="66">
        <f>ROUNDUP(UPS!C20*(1+$N$11)*(1+$N$13)*$N$12,0)</f>
        <v>1710075</v>
      </c>
      <c r="D20" s="65">
        <f>ROUNDUP(UPS!D20*(1+$N$11)*(1+$N$13)*$N$12,0)</f>
        <v>2210471</v>
      </c>
      <c r="E20" s="66">
        <f>ROUNDUP(UPS!E20*(1+$N$11)*(1+$N$13)*$N$12,0)</f>
        <v>2305605</v>
      </c>
      <c r="F20" s="65">
        <f>ROUNDUP(UPS!F20*(1+$N$11)*(1+$N$13)*$N$12,0)</f>
        <v>2970375</v>
      </c>
      <c r="G20" s="66">
        <f>ROUNDUP(UPS!G20*(1+$N$11)*(1+$N$13)*$N$12,0)</f>
        <v>3059399</v>
      </c>
      <c r="H20" s="65">
        <f>ROUNDUP(UPS!H20*(1+$N$11)*(1+$N$13)*$N$12,0)</f>
        <v>3492591</v>
      </c>
      <c r="I20" s="66">
        <f>ROUNDUP(UPS!I20*(1+$N$11)*(1+$N$13)*$N$12,0)</f>
        <v>3520229</v>
      </c>
      <c r="J20" s="65">
        <f>ROUNDUP(UPS!J20*(1+$N$11)*(1+$N$13)*$N$12,0)</f>
        <v>3856542</v>
      </c>
      <c r="K20" s="66">
        <f>ROUNDUP(UPS!K20*(1+$N$11)*(1+$N$13)*$N$12,0)</f>
        <v>1468605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>
      <c r="A21" s="4">
        <v>4.5</v>
      </c>
      <c r="B21" s="65">
        <f>ROUNDUP(UPS!B21*(1+$N$11)*(1+$N$13)*$N$12,0)</f>
        <v>1688256</v>
      </c>
      <c r="C21" s="66">
        <f>ROUNDUP(UPS!C21*(1+$N$11)*(1+$N$13)*$N$12,0)</f>
        <v>1826737</v>
      </c>
      <c r="D21" s="65">
        <f>ROUNDUP(UPS!D21*(1+$N$11)*(1+$N$13)*$N$12,0)</f>
        <v>2370773</v>
      </c>
      <c r="E21" s="66">
        <f>ROUNDUP(UPS!E21*(1+$N$11)*(1+$N$13)*$N$12,0)</f>
        <v>2477543</v>
      </c>
      <c r="F21" s="65">
        <f>ROUNDUP(UPS!F21*(1+$N$11)*(1+$N$13)*$N$12,0)</f>
        <v>3225519</v>
      </c>
      <c r="G21" s="66">
        <f>ROUNDUP(UPS!G21*(1+$N$11)*(1+$N$13)*$N$12,0)</f>
        <v>3334326</v>
      </c>
      <c r="H21" s="65">
        <f>ROUNDUP(UPS!H21*(1+$N$11)*(1+$N$13)*$N$12,0)</f>
        <v>3771591</v>
      </c>
      <c r="I21" s="66">
        <f>ROUNDUP(UPS!I21*(1+$N$11)*(1+$N$13)*$N$12,0)</f>
        <v>3809121</v>
      </c>
      <c r="J21" s="65">
        <f>ROUNDUP(UPS!J21*(1+$N$11)*(1+$N$13)*$N$12,0)</f>
        <v>4180927</v>
      </c>
      <c r="K21" s="66">
        <f>ROUNDUP(UPS!K21*(1+$N$11)*(1+$N$13)*$N$12,0)</f>
        <v>1563738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>
      <c r="A22" s="4">
        <v>5</v>
      </c>
      <c r="B22" s="65">
        <f>ROUNDUP(UPS!B22*(1+$N$11)*(1+$N$13)*$N$12,0)</f>
        <v>1789208</v>
      </c>
      <c r="C22" s="66">
        <f>ROUNDUP(UPS!C22*(1+$N$11)*(1+$N$13)*$N$12,0)</f>
        <v>1895978</v>
      </c>
      <c r="D22" s="65">
        <f>ROUNDUP(UPS!D22*(1+$N$11)*(1+$N$13)*$N$12,0)</f>
        <v>2531074</v>
      </c>
      <c r="E22" s="66">
        <f>ROUNDUP(UPS!E22*(1+$N$11)*(1+$N$13)*$N$12,0)</f>
        <v>2647736</v>
      </c>
      <c r="F22" s="65">
        <f>ROUNDUP(UPS!F22*(1+$N$11)*(1+$N$13)*$N$12,0)</f>
        <v>3478627</v>
      </c>
      <c r="G22" s="66">
        <f>ROUNDUP(UPS!G22*(1+$N$11)*(1+$N$13)*$N$12,0)</f>
        <v>3613326</v>
      </c>
      <c r="H22" s="65">
        <f>ROUNDUP(UPS!H22*(1+$N$11)*(1+$N$13)*$N$12,0)</f>
        <v>4050300</v>
      </c>
      <c r="I22" s="66">
        <f>ROUNDUP(UPS!I22*(1+$N$11)*(1+$N$13)*$N$12,0)</f>
        <v>4098012</v>
      </c>
      <c r="J22" s="65">
        <f>ROUNDUP(UPS!J22*(1+$N$11)*(1+$N$13)*$N$12,0)</f>
        <v>4505312</v>
      </c>
      <c r="K22" s="66">
        <f>ROUNDUP(UPS!K22*(1+$N$11)*(1+$N$13)*$N$12,0)</f>
        <v>1664691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19.149999999999999" customHeight="1">
      <c r="A23" s="19" t="s">
        <v>2</v>
      </c>
      <c r="B23" s="7"/>
      <c r="C23" s="7"/>
      <c r="D23" s="7"/>
      <c r="E23" s="7"/>
      <c r="F23" s="46"/>
      <c r="G23" s="7"/>
      <c r="H23" s="56"/>
      <c r="I23" s="7"/>
      <c r="J23" s="7"/>
      <c r="K23" s="20"/>
      <c r="L23" s="20"/>
      <c r="M23" s="49"/>
      <c r="N23" s="140"/>
      <c r="O23" s="20"/>
      <c r="P23" s="20"/>
    </row>
    <row r="24" spans="1:22">
      <c r="A24" s="33" t="s">
        <v>737</v>
      </c>
      <c r="B24" s="21"/>
      <c r="C24" s="21"/>
      <c r="D24" s="21"/>
      <c r="E24" s="21"/>
      <c r="F24" s="21"/>
      <c r="G24" s="21"/>
      <c r="H24" s="57"/>
      <c r="I24" s="21"/>
      <c r="J24" s="21"/>
      <c r="K24" s="21"/>
      <c r="L24" s="21"/>
      <c r="M24" s="50"/>
      <c r="N24" s="21"/>
      <c r="O24" s="21"/>
      <c r="P24" s="21"/>
    </row>
    <row r="25" spans="1:22">
      <c r="A25" s="33" t="s">
        <v>738</v>
      </c>
      <c r="B25" s="21"/>
      <c r="C25" s="21"/>
      <c r="D25" s="21"/>
      <c r="E25" s="21"/>
      <c r="F25" s="21"/>
      <c r="G25" s="21"/>
      <c r="H25" s="57"/>
      <c r="I25" s="21"/>
      <c r="J25" s="21"/>
      <c r="K25" s="21"/>
      <c r="L25" s="21"/>
      <c r="M25" s="50"/>
      <c r="N25" s="21"/>
      <c r="O25" s="21"/>
      <c r="P25" s="21"/>
    </row>
    <row r="26" spans="1:22">
      <c r="A26" s="33" t="s">
        <v>736</v>
      </c>
      <c r="B26" s="7"/>
      <c r="C26" s="7"/>
      <c r="D26" s="7"/>
      <c r="E26" s="7"/>
      <c r="F26" s="7"/>
      <c r="G26" s="7"/>
      <c r="H26" s="56"/>
      <c r="I26" s="7"/>
      <c r="J26" s="7"/>
      <c r="K26" s="7"/>
      <c r="L26" s="7"/>
      <c r="M26" s="46"/>
      <c r="N26" s="7"/>
      <c r="O26" s="7"/>
      <c r="P26" s="7"/>
    </row>
    <row r="27" spans="1:22">
      <c r="A27" s="22" t="s">
        <v>136</v>
      </c>
      <c r="B27" s="24"/>
      <c r="C27" s="24"/>
      <c r="D27" s="24"/>
      <c r="E27" s="24"/>
      <c r="F27" s="24"/>
      <c r="G27" s="24"/>
      <c r="H27" s="56"/>
      <c r="I27" s="24"/>
      <c r="J27" s="24"/>
      <c r="K27" s="7"/>
      <c r="L27" s="7"/>
      <c r="M27" s="46"/>
      <c r="N27" s="7"/>
      <c r="O27" s="7"/>
      <c r="P27" s="7"/>
    </row>
    <row r="28" spans="1:22">
      <c r="A28" s="34" t="s">
        <v>146</v>
      </c>
      <c r="K28" s="7"/>
      <c r="L28" s="7"/>
      <c r="M28" s="7"/>
      <c r="N28" s="7"/>
      <c r="O28" s="7"/>
      <c r="P28" s="7"/>
    </row>
    <row r="29" spans="1:22">
      <c r="A29" s="34" t="s">
        <v>134</v>
      </c>
      <c r="K29" s="7"/>
      <c r="L29" s="7"/>
      <c r="M29" s="46"/>
      <c r="N29" s="7"/>
      <c r="O29" s="7"/>
      <c r="P29" s="7"/>
    </row>
    <row r="30" spans="1:22">
      <c r="K30" s="7"/>
      <c r="L30" s="7"/>
      <c r="M30" s="46"/>
      <c r="N30" s="7"/>
      <c r="O30" s="7"/>
      <c r="P30" s="7"/>
    </row>
    <row r="31" spans="1:22">
      <c r="A31" s="7"/>
      <c r="B31" s="7"/>
      <c r="C31" s="7"/>
      <c r="D31" s="7"/>
      <c r="E31" s="7"/>
      <c r="F31" s="7"/>
      <c r="G31" s="7"/>
      <c r="H31" s="56"/>
      <c r="I31" s="7"/>
      <c r="J31" s="7"/>
      <c r="K31" s="7"/>
      <c r="L31" s="7"/>
      <c r="M31" s="46"/>
      <c r="N31" s="7"/>
      <c r="O31" s="7"/>
      <c r="P31" s="7"/>
    </row>
    <row r="32" spans="1:22">
      <c r="A32" s="7"/>
      <c r="B32" s="7"/>
      <c r="C32" s="7"/>
      <c r="D32" s="7"/>
      <c r="E32" s="7"/>
      <c r="F32" s="7"/>
      <c r="G32" s="7"/>
      <c r="H32" s="56"/>
      <c r="I32" s="7"/>
      <c r="J32" s="7"/>
      <c r="K32" s="7"/>
      <c r="L32" s="7"/>
      <c r="M32" s="46"/>
      <c r="N32" s="7"/>
      <c r="O32" s="7"/>
      <c r="P32" s="7"/>
    </row>
    <row r="33" spans="1:16">
      <c r="A33" s="7"/>
      <c r="B33" s="7"/>
      <c r="C33" s="7"/>
      <c r="D33" s="7"/>
      <c r="E33" s="7"/>
      <c r="F33" s="7"/>
      <c r="G33" s="7"/>
      <c r="H33" s="56"/>
      <c r="I33" s="7"/>
      <c r="J33" s="7"/>
      <c r="K33" s="7"/>
      <c r="L33" s="7"/>
      <c r="M33" s="46"/>
      <c r="N33" s="7"/>
      <c r="O33" s="7"/>
      <c r="P33" s="7"/>
    </row>
  </sheetData>
  <mergeCells count="2">
    <mergeCell ref="A7:K7"/>
    <mergeCell ref="B10:K10"/>
  </mergeCells>
  <pageMargins left="0.2" right="0" top="0.75" bottom="0.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44"/>
  <sheetViews>
    <sheetView workbookViewId="0">
      <pane xSplit="9" ySplit="2" topLeftCell="J21" activePane="bottomRight" state="frozen"/>
      <selection pane="topRight" activeCell="J1" sqref="J1"/>
      <selection pane="bottomLeft" activeCell="A3" sqref="A3"/>
      <selection pane="bottomRight" activeCell="B66" sqref="B66"/>
    </sheetView>
  </sheetViews>
  <sheetFormatPr defaultColWidth="9.140625" defaultRowHeight="15"/>
  <cols>
    <col min="1" max="1" width="19.7109375" style="38" customWidth="1"/>
    <col min="2" max="3" width="6.28515625" style="40" customWidth="1"/>
    <col min="4" max="4" width="21.5703125" style="39" customWidth="1"/>
    <col min="5" max="6" width="6.28515625" style="38" customWidth="1"/>
    <col min="7" max="7" width="19.7109375" style="39" customWidth="1"/>
    <col min="8" max="9" width="6.28515625" style="39" customWidth="1"/>
    <col min="10" max="10" width="24.7109375" style="38" customWidth="1"/>
    <col min="11" max="11" width="10.140625" style="38" customWidth="1"/>
    <col min="12" max="12" width="6.140625" style="39" customWidth="1"/>
    <col min="13" max="13" width="5.85546875" style="38" customWidth="1"/>
    <col min="14" max="255" width="9.140625" style="38"/>
    <col min="256" max="256" width="23.42578125" style="38" customWidth="1"/>
    <col min="257" max="257" width="33.85546875" style="38" customWidth="1"/>
    <col min="258" max="258" width="7.85546875" style="38" customWidth="1"/>
    <col min="259" max="259" width="6" style="38" customWidth="1"/>
    <col min="260" max="260" width="2.85546875" style="38" bestFit="1" customWidth="1"/>
    <col min="261" max="261" width="24" style="38" customWidth="1"/>
    <col min="262" max="262" width="9.5703125" style="38" customWidth="1"/>
    <col min="263" max="263" width="6" style="38" customWidth="1"/>
    <col min="264" max="264" width="6.28515625" style="38" customWidth="1"/>
    <col min="265" max="265" width="2.7109375" style="38" bestFit="1" customWidth="1"/>
    <col min="266" max="266" width="24.7109375" style="38" customWidth="1"/>
    <col min="267" max="267" width="10.140625" style="38" customWidth="1"/>
    <col min="268" max="268" width="6.140625" style="38" customWidth="1"/>
    <col min="269" max="269" width="5.85546875" style="38" customWidth="1"/>
    <col min="270" max="511" width="9.140625" style="38"/>
    <col min="512" max="512" width="23.42578125" style="38" customWidth="1"/>
    <col min="513" max="513" width="33.85546875" style="38" customWidth="1"/>
    <col min="514" max="514" width="7.85546875" style="38" customWidth="1"/>
    <col min="515" max="515" width="6" style="38" customWidth="1"/>
    <col min="516" max="516" width="2.85546875" style="38" bestFit="1" customWidth="1"/>
    <col min="517" max="517" width="24" style="38" customWidth="1"/>
    <col min="518" max="518" width="9.5703125" style="38" customWidth="1"/>
    <col min="519" max="519" width="6" style="38" customWidth="1"/>
    <col min="520" max="520" width="6.28515625" style="38" customWidth="1"/>
    <col min="521" max="521" width="2.7109375" style="38" bestFit="1" customWidth="1"/>
    <col min="522" max="522" width="24.7109375" style="38" customWidth="1"/>
    <col min="523" max="523" width="10.140625" style="38" customWidth="1"/>
    <col min="524" max="524" width="6.140625" style="38" customWidth="1"/>
    <col min="525" max="525" width="5.85546875" style="38" customWidth="1"/>
    <col min="526" max="767" width="9.140625" style="38"/>
    <col min="768" max="768" width="23.42578125" style="38" customWidth="1"/>
    <col min="769" max="769" width="33.85546875" style="38" customWidth="1"/>
    <col min="770" max="770" width="7.85546875" style="38" customWidth="1"/>
    <col min="771" max="771" width="6" style="38" customWidth="1"/>
    <col min="772" max="772" width="2.85546875" style="38" bestFit="1" customWidth="1"/>
    <col min="773" max="773" width="24" style="38" customWidth="1"/>
    <col min="774" max="774" width="9.5703125" style="38" customWidth="1"/>
    <col min="775" max="775" width="6" style="38" customWidth="1"/>
    <col min="776" max="776" width="6.28515625" style="38" customWidth="1"/>
    <col min="777" max="777" width="2.7109375" style="38" bestFit="1" customWidth="1"/>
    <col min="778" max="778" width="24.7109375" style="38" customWidth="1"/>
    <col min="779" max="779" width="10.140625" style="38" customWidth="1"/>
    <col min="780" max="780" width="6.140625" style="38" customWidth="1"/>
    <col min="781" max="781" width="5.85546875" style="38" customWidth="1"/>
    <col min="782" max="1023" width="9.140625" style="38"/>
    <col min="1024" max="1024" width="23.42578125" style="38" customWidth="1"/>
    <col min="1025" max="1025" width="33.85546875" style="38" customWidth="1"/>
    <col min="1026" max="1026" width="7.85546875" style="38" customWidth="1"/>
    <col min="1027" max="1027" width="6" style="38" customWidth="1"/>
    <col min="1028" max="1028" width="2.85546875" style="38" bestFit="1" customWidth="1"/>
    <col min="1029" max="1029" width="24" style="38" customWidth="1"/>
    <col min="1030" max="1030" width="9.5703125" style="38" customWidth="1"/>
    <col min="1031" max="1031" width="6" style="38" customWidth="1"/>
    <col min="1032" max="1032" width="6.28515625" style="38" customWidth="1"/>
    <col min="1033" max="1033" width="2.7109375" style="38" bestFit="1" customWidth="1"/>
    <col min="1034" max="1034" width="24.7109375" style="38" customWidth="1"/>
    <col min="1035" max="1035" width="10.140625" style="38" customWidth="1"/>
    <col min="1036" max="1036" width="6.140625" style="38" customWidth="1"/>
    <col min="1037" max="1037" width="5.85546875" style="38" customWidth="1"/>
    <col min="1038" max="1279" width="9.140625" style="38"/>
    <col min="1280" max="1280" width="23.42578125" style="38" customWidth="1"/>
    <col min="1281" max="1281" width="33.85546875" style="38" customWidth="1"/>
    <col min="1282" max="1282" width="7.85546875" style="38" customWidth="1"/>
    <col min="1283" max="1283" width="6" style="38" customWidth="1"/>
    <col min="1284" max="1284" width="2.85546875" style="38" bestFit="1" customWidth="1"/>
    <col min="1285" max="1285" width="24" style="38" customWidth="1"/>
    <col min="1286" max="1286" width="9.5703125" style="38" customWidth="1"/>
    <col min="1287" max="1287" width="6" style="38" customWidth="1"/>
    <col min="1288" max="1288" width="6.28515625" style="38" customWidth="1"/>
    <col min="1289" max="1289" width="2.7109375" style="38" bestFit="1" customWidth="1"/>
    <col min="1290" max="1290" width="24.7109375" style="38" customWidth="1"/>
    <col min="1291" max="1291" width="10.140625" style="38" customWidth="1"/>
    <col min="1292" max="1292" width="6.140625" style="38" customWidth="1"/>
    <col min="1293" max="1293" width="5.85546875" style="38" customWidth="1"/>
    <col min="1294" max="1535" width="9.140625" style="38"/>
    <col min="1536" max="1536" width="23.42578125" style="38" customWidth="1"/>
    <col min="1537" max="1537" width="33.85546875" style="38" customWidth="1"/>
    <col min="1538" max="1538" width="7.85546875" style="38" customWidth="1"/>
    <col min="1539" max="1539" width="6" style="38" customWidth="1"/>
    <col min="1540" max="1540" width="2.85546875" style="38" bestFit="1" customWidth="1"/>
    <col min="1541" max="1541" width="24" style="38" customWidth="1"/>
    <col min="1542" max="1542" width="9.5703125" style="38" customWidth="1"/>
    <col min="1543" max="1543" width="6" style="38" customWidth="1"/>
    <col min="1544" max="1544" width="6.28515625" style="38" customWidth="1"/>
    <col min="1545" max="1545" width="2.7109375" style="38" bestFit="1" customWidth="1"/>
    <col min="1546" max="1546" width="24.7109375" style="38" customWidth="1"/>
    <col min="1547" max="1547" width="10.140625" style="38" customWidth="1"/>
    <col min="1548" max="1548" width="6.140625" style="38" customWidth="1"/>
    <col min="1549" max="1549" width="5.85546875" style="38" customWidth="1"/>
    <col min="1550" max="1791" width="9.140625" style="38"/>
    <col min="1792" max="1792" width="23.42578125" style="38" customWidth="1"/>
    <col min="1793" max="1793" width="33.85546875" style="38" customWidth="1"/>
    <col min="1794" max="1794" width="7.85546875" style="38" customWidth="1"/>
    <col min="1795" max="1795" width="6" style="38" customWidth="1"/>
    <col min="1796" max="1796" width="2.85546875" style="38" bestFit="1" customWidth="1"/>
    <col min="1797" max="1797" width="24" style="38" customWidth="1"/>
    <col min="1798" max="1798" width="9.5703125" style="38" customWidth="1"/>
    <col min="1799" max="1799" width="6" style="38" customWidth="1"/>
    <col min="1800" max="1800" width="6.28515625" style="38" customWidth="1"/>
    <col min="1801" max="1801" width="2.7109375" style="38" bestFit="1" customWidth="1"/>
    <col min="1802" max="1802" width="24.7109375" style="38" customWidth="1"/>
    <col min="1803" max="1803" width="10.140625" style="38" customWidth="1"/>
    <col min="1804" max="1804" width="6.140625" style="38" customWidth="1"/>
    <col min="1805" max="1805" width="5.85546875" style="38" customWidth="1"/>
    <col min="1806" max="2047" width="9.140625" style="38"/>
    <col min="2048" max="2048" width="23.42578125" style="38" customWidth="1"/>
    <col min="2049" max="2049" width="33.85546875" style="38" customWidth="1"/>
    <col min="2050" max="2050" width="7.85546875" style="38" customWidth="1"/>
    <col min="2051" max="2051" width="6" style="38" customWidth="1"/>
    <col min="2052" max="2052" width="2.85546875" style="38" bestFit="1" customWidth="1"/>
    <col min="2053" max="2053" width="24" style="38" customWidth="1"/>
    <col min="2054" max="2054" width="9.5703125" style="38" customWidth="1"/>
    <col min="2055" max="2055" width="6" style="38" customWidth="1"/>
    <col min="2056" max="2056" width="6.28515625" style="38" customWidth="1"/>
    <col min="2057" max="2057" width="2.7109375" style="38" bestFit="1" customWidth="1"/>
    <col min="2058" max="2058" width="24.7109375" style="38" customWidth="1"/>
    <col min="2059" max="2059" width="10.140625" style="38" customWidth="1"/>
    <col min="2060" max="2060" width="6.140625" style="38" customWidth="1"/>
    <col min="2061" max="2061" width="5.85546875" style="38" customWidth="1"/>
    <col min="2062" max="2303" width="9.140625" style="38"/>
    <col min="2304" max="2304" width="23.42578125" style="38" customWidth="1"/>
    <col min="2305" max="2305" width="33.85546875" style="38" customWidth="1"/>
    <col min="2306" max="2306" width="7.85546875" style="38" customWidth="1"/>
    <col min="2307" max="2307" width="6" style="38" customWidth="1"/>
    <col min="2308" max="2308" width="2.85546875" style="38" bestFit="1" customWidth="1"/>
    <col min="2309" max="2309" width="24" style="38" customWidth="1"/>
    <col min="2310" max="2310" width="9.5703125" style="38" customWidth="1"/>
    <col min="2311" max="2311" width="6" style="38" customWidth="1"/>
    <col min="2312" max="2312" width="6.28515625" style="38" customWidth="1"/>
    <col min="2313" max="2313" width="2.7109375" style="38" bestFit="1" customWidth="1"/>
    <col min="2314" max="2314" width="24.7109375" style="38" customWidth="1"/>
    <col min="2315" max="2315" width="10.140625" style="38" customWidth="1"/>
    <col min="2316" max="2316" width="6.140625" style="38" customWidth="1"/>
    <col min="2317" max="2317" width="5.85546875" style="38" customWidth="1"/>
    <col min="2318" max="2559" width="9.140625" style="38"/>
    <col min="2560" max="2560" width="23.42578125" style="38" customWidth="1"/>
    <col min="2561" max="2561" width="33.85546875" style="38" customWidth="1"/>
    <col min="2562" max="2562" width="7.85546875" style="38" customWidth="1"/>
    <col min="2563" max="2563" width="6" style="38" customWidth="1"/>
    <col min="2564" max="2564" width="2.85546875" style="38" bestFit="1" customWidth="1"/>
    <col min="2565" max="2565" width="24" style="38" customWidth="1"/>
    <col min="2566" max="2566" width="9.5703125" style="38" customWidth="1"/>
    <col min="2567" max="2567" width="6" style="38" customWidth="1"/>
    <col min="2568" max="2568" width="6.28515625" style="38" customWidth="1"/>
    <col min="2569" max="2569" width="2.7109375" style="38" bestFit="1" customWidth="1"/>
    <col min="2570" max="2570" width="24.7109375" style="38" customWidth="1"/>
    <col min="2571" max="2571" width="10.140625" style="38" customWidth="1"/>
    <col min="2572" max="2572" width="6.140625" style="38" customWidth="1"/>
    <col min="2573" max="2573" width="5.85546875" style="38" customWidth="1"/>
    <col min="2574" max="2815" width="9.140625" style="38"/>
    <col min="2816" max="2816" width="23.42578125" style="38" customWidth="1"/>
    <col min="2817" max="2817" width="33.85546875" style="38" customWidth="1"/>
    <col min="2818" max="2818" width="7.85546875" style="38" customWidth="1"/>
    <col min="2819" max="2819" width="6" style="38" customWidth="1"/>
    <col min="2820" max="2820" width="2.85546875" style="38" bestFit="1" customWidth="1"/>
    <col min="2821" max="2821" width="24" style="38" customWidth="1"/>
    <col min="2822" max="2822" width="9.5703125" style="38" customWidth="1"/>
    <col min="2823" max="2823" width="6" style="38" customWidth="1"/>
    <col min="2824" max="2824" width="6.28515625" style="38" customWidth="1"/>
    <col min="2825" max="2825" width="2.7109375" style="38" bestFit="1" customWidth="1"/>
    <col min="2826" max="2826" width="24.7109375" style="38" customWidth="1"/>
    <col min="2827" max="2827" width="10.140625" style="38" customWidth="1"/>
    <col min="2828" max="2828" width="6.140625" style="38" customWidth="1"/>
    <col min="2829" max="2829" width="5.85546875" style="38" customWidth="1"/>
    <col min="2830" max="3071" width="9.140625" style="38"/>
    <col min="3072" max="3072" width="23.42578125" style="38" customWidth="1"/>
    <col min="3073" max="3073" width="33.85546875" style="38" customWidth="1"/>
    <col min="3074" max="3074" width="7.85546875" style="38" customWidth="1"/>
    <col min="3075" max="3075" width="6" style="38" customWidth="1"/>
    <col min="3076" max="3076" width="2.85546875" style="38" bestFit="1" customWidth="1"/>
    <col min="3077" max="3077" width="24" style="38" customWidth="1"/>
    <col min="3078" max="3078" width="9.5703125" style="38" customWidth="1"/>
    <col min="3079" max="3079" width="6" style="38" customWidth="1"/>
    <col min="3080" max="3080" width="6.28515625" style="38" customWidth="1"/>
    <col min="3081" max="3081" width="2.7109375" style="38" bestFit="1" customWidth="1"/>
    <col min="3082" max="3082" width="24.7109375" style="38" customWidth="1"/>
    <col min="3083" max="3083" width="10.140625" style="38" customWidth="1"/>
    <col min="3084" max="3084" width="6.140625" style="38" customWidth="1"/>
    <col min="3085" max="3085" width="5.85546875" style="38" customWidth="1"/>
    <col min="3086" max="3327" width="9.140625" style="38"/>
    <col min="3328" max="3328" width="23.42578125" style="38" customWidth="1"/>
    <col min="3329" max="3329" width="33.85546875" style="38" customWidth="1"/>
    <col min="3330" max="3330" width="7.85546875" style="38" customWidth="1"/>
    <col min="3331" max="3331" width="6" style="38" customWidth="1"/>
    <col min="3332" max="3332" width="2.85546875" style="38" bestFit="1" customWidth="1"/>
    <col min="3333" max="3333" width="24" style="38" customWidth="1"/>
    <col min="3334" max="3334" width="9.5703125" style="38" customWidth="1"/>
    <col min="3335" max="3335" width="6" style="38" customWidth="1"/>
    <col min="3336" max="3336" width="6.28515625" style="38" customWidth="1"/>
    <col min="3337" max="3337" width="2.7109375" style="38" bestFit="1" customWidth="1"/>
    <col min="3338" max="3338" width="24.7109375" style="38" customWidth="1"/>
    <col min="3339" max="3339" width="10.140625" style="38" customWidth="1"/>
    <col min="3340" max="3340" width="6.140625" style="38" customWidth="1"/>
    <col min="3341" max="3341" width="5.85546875" style="38" customWidth="1"/>
    <col min="3342" max="3583" width="9.140625" style="38"/>
    <col min="3584" max="3584" width="23.42578125" style="38" customWidth="1"/>
    <col min="3585" max="3585" width="33.85546875" style="38" customWidth="1"/>
    <col min="3586" max="3586" width="7.85546875" style="38" customWidth="1"/>
    <col min="3587" max="3587" width="6" style="38" customWidth="1"/>
    <col min="3588" max="3588" width="2.85546875" style="38" bestFit="1" customWidth="1"/>
    <col min="3589" max="3589" width="24" style="38" customWidth="1"/>
    <col min="3590" max="3590" width="9.5703125" style="38" customWidth="1"/>
    <col min="3591" max="3591" width="6" style="38" customWidth="1"/>
    <col min="3592" max="3592" width="6.28515625" style="38" customWidth="1"/>
    <col min="3593" max="3593" width="2.7109375" style="38" bestFit="1" customWidth="1"/>
    <col min="3594" max="3594" width="24.7109375" style="38" customWidth="1"/>
    <col min="3595" max="3595" width="10.140625" style="38" customWidth="1"/>
    <col min="3596" max="3596" width="6.140625" style="38" customWidth="1"/>
    <col min="3597" max="3597" width="5.85546875" style="38" customWidth="1"/>
    <col min="3598" max="3839" width="9.140625" style="38"/>
    <col min="3840" max="3840" width="23.42578125" style="38" customWidth="1"/>
    <col min="3841" max="3841" width="33.85546875" style="38" customWidth="1"/>
    <col min="3842" max="3842" width="7.85546875" style="38" customWidth="1"/>
    <col min="3843" max="3843" width="6" style="38" customWidth="1"/>
    <col min="3844" max="3844" width="2.85546875" style="38" bestFit="1" customWidth="1"/>
    <col min="3845" max="3845" width="24" style="38" customWidth="1"/>
    <col min="3846" max="3846" width="9.5703125" style="38" customWidth="1"/>
    <col min="3847" max="3847" width="6" style="38" customWidth="1"/>
    <col min="3848" max="3848" width="6.28515625" style="38" customWidth="1"/>
    <col min="3849" max="3849" width="2.7109375" style="38" bestFit="1" customWidth="1"/>
    <col min="3850" max="3850" width="24.7109375" style="38" customWidth="1"/>
    <col min="3851" max="3851" width="10.140625" style="38" customWidth="1"/>
    <col min="3852" max="3852" width="6.140625" style="38" customWidth="1"/>
    <col min="3853" max="3853" width="5.85546875" style="38" customWidth="1"/>
    <col min="3854" max="4095" width="9.140625" style="38"/>
    <col min="4096" max="4096" width="23.42578125" style="38" customWidth="1"/>
    <col min="4097" max="4097" width="33.85546875" style="38" customWidth="1"/>
    <col min="4098" max="4098" width="7.85546875" style="38" customWidth="1"/>
    <col min="4099" max="4099" width="6" style="38" customWidth="1"/>
    <col min="4100" max="4100" width="2.85546875" style="38" bestFit="1" customWidth="1"/>
    <col min="4101" max="4101" width="24" style="38" customWidth="1"/>
    <col min="4102" max="4102" width="9.5703125" style="38" customWidth="1"/>
    <col min="4103" max="4103" width="6" style="38" customWidth="1"/>
    <col min="4104" max="4104" width="6.28515625" style="38" customWidth="1"/>
    <col min="4105" max="4105" width="2.7109375" style="38" bestFit="1" customWidth="1"/>
    <col min="4106" max="4106" width="24.7109375" style="38" customWidth="1"/>
    <col min="4107" max="4107" width="10.140625" style="38" customWidth="1"/>
    <col min="4108" max="4108" width="6.140625" style="38" customWidth="1"/>
    <col min="4109" max="4109" width="5.85546875" style="38" customWidth="1"/>
    <col min="4110" max="4351" width="9.140625" style="38"/>
    <col min="4352" max="4352" width="23.42578125" style="38" customWidth="1"/>
    <col min="4353" max="4353" width="33.85546875" style="38" customWidth="1"/>
    <col min="4354" max="4354" width="7.85546875" style="38" customWidth="1"/>
    <col min="4355" max="4355" width="6" style="38" customWidth="1"/>
    <col min="4356" max="4356" width="2.85546875" style="38" bestFit="1" customWidth="1"/>
    <col min="4357" max="4357" width="24" style="38" customWidth="1"/>
    <col min="4358" max="4358" width="9.5703125" style="38" customWidth="1"/>
    <col min="4359" max="4359" width="6" style="38" customWidth="1"/>
    <col min="4360" max="4360" width="6.28515625" style="38" customWidth="1"/>
    <col min="4361" max="4361" width="2.7109375" style="38" bestFit="1" customWidth="1"/>
    <col min="4362" max="4362" width="24.7109375" style="38" customWidth="1"/>
    <col min="4363" max="4363" width="10.140625" style="38" customWidth="1"/>
    <col min="4364" max="4364" width="6.140625" style="38" customWidth="1"/>
    <col min="4365" max="4365" width="5.85546875" style="38" customWidth="1"/>
    <col min="4366" max="4607" width="9.140625" style="38"/>
    <col min="4608" max="4608" width="23.42578125" style="38" customWidth="1"/>
    <col min="4609" max="4609" width="33.85546875" style="38" customWidth="1"/>
    <col min="4610" max="4610" width="7.85546875" style="38" customWidth="1"/>
    <col min="4611" max="4611" width="6" style="38" customWidth="1"/>
    <col min="4612" max="4612" width="2.85546875" style="38" bestFit="1" customWidth="1"/>
    <col min="4613" max="4613" width="24" style="38" customWidth="1"/>
    <col min="4614" max="4614" width="9.5703125" style="38" customWidth="1"/>
    <col min="4615" max="4615" width="6" style="38" customWidth="1"/>
    <col min="4616" max="4616" width="6.28515625" style="38" customWidth="1"/>
    <col min="4617" max="4617" width="2.7109375" style="38" bestFit="1" customWidth="1"/>
    <col min="4618" max="4618" width="24.7109375" style="38" customWidth="1"/>
    <col min="4619" max="4619" width="10.140625" style="38" customWidth="1"/>
    <col min="4620" max="4620" width="6.140625" style="38" customWidth="1"/>
    <col min="4621" max="4621" width="5.85546875" style="38" customWidth="1"/>
    <col min="4622" max="4863" width="9.140625" style="38"/>
    <col min="4864" max="4864" width="23.42578125" style="38" customWidth="1"/>
    <col min="4865" max="4865" width="33.85546875" style="38" customWidth="1"/>
    <col min="4866" max="4866" width="7.85546875" style="38" customWidth="1"/>
    <col min="4867" max="4867" width="6" style="38" customWidth="1"/>
    <col min="4868" max="4868" width="2.85546875" style="38" bestFit="1" customWidth="1"/>
    <col min="4869" max="4869" width="24" style="38" customWidth="1"/>
    <col min="4870" max="4870" width="9.5703125" style="38" customWidth="1"/>
    <col min="4871" max="4871" width="6" style="38" customWidth="1"/>
    <col min="4872" max="4872" width="6.28515625" style="38" customWidth="1"/>
    <col min="4873" max="4873" width="2.7109375" style="38" bestFit="1" customWidth="1"/>
    <col min="4874" max="4874" width="24.7109375" style="38" customWidth="1"/>
    <col min="4875" max="4875" width="10.140625" style="38" customWidth="1"/>
    <col min="4876" max="4876" width="6.140625" style="38" customWidth="1"/>
    <col min="4877" max="4877" width="5.85546875" style="38" customWidth="1"/>
    <col min="4878" max="5119" width="9.140625" style="38"/>
    <col min="5120" max="5120" width="23.42578125" style="38" customWidth="1"/>
    <col min="5121" max="5121" width="33.85546875" style="38" customWidth="1"/>
    <col min="5122" max="5122" width="7.85546875" style="38" customWidth="1"/>
    <col min="5123" max="5123" width="6" style="38" customWidth="1"/>
    <col min="5124" max="5124" width="2.85546875" style="38" bestFit="1" customWidth="1"/>
    <col min="5125" max="5125" width="24" style="38" customWidth="1"/>
    <col min="5126" max="5126" width="9.5703125" style="38" customWidth="1"/>
    <col min="5127" max="5127" width="6" style="38" customWidth="1"/>
    <col min="5128" max="5128" width="6.28515625" style="38" customWidth="1"/>
    <col min="5129" max="5129" width="2.7109375" style="38" bestFit="1" customWidth="1"/>
    <col min="5130" max="5130" width="24.7109375" style="38" customWidth="1"/>
    <col min="5131" max="5131" width="10.140625" style="38" customWidth="1"/>
    <col min="5132" max="5132" width="6.140625" style="38" customWidth="1"/>
    <col min="5133" max="5133" width="5.85546875" style="38" customWidth="1"/>
    <col min="5134" max="5375" width="9.140625" style="38"/>
    <col min="5376" max="5376" width="23.42578125" style="38" customWidth="1"/>
    <col min="5377" max="5377" width="33.85546875" style="38" customWidth="1"/>
    <col min="5378" max="5378" width="7.85546875" style="38" customWidth="1"/>
    <col min="5379" max="5379" width="6" style="38" customWidth="1"/>
    <col min="5380" max="5380" width="2.85546875" style="38" bestFit="1" customWidth="1"/>
    <col min="5381" max="5381" width="24" style="38" customWidth="1"/>
    <col min="5382" max="5382" width="9.5703125" style="38" customWidth="1"/>
    <col min="5383" max="5383" width="6" style="38" customWidth="1"/>
    <col min="5384" max="5384" width="6.28515625" style="38" customWidth="1"/>
    <col min="5385" max="5385" width="2.7109375" style="38" bestFit="1" customWidth="1"/>
    <col min="5386" max="5386" width="24.7109375" style="38" customWidth="1"/>
    <col min="5387" max="5387" width="10.140625" style="38" customWidth="1"/>
    <col min="5388" max="5388" width="6.140625" style="38" customWidth="1"/>
    <col min="5389" max="5389" width="5.85546875" style="38" customWidth="1"/>
    <col min="5390" max="5631" width="9.140625" style="38"/>
    <col min="5632" max="5632" width="23.42578125" style="38" customWidth="1"/>
    <col min="5633" max="5633" width="33.85546875" style="38" customWidth="1"/>
    <col min="5634" max="5634" width="7.85546875" style="38" customWidth="1"/>
    <col min="5635" max="5635" width="6" style="38" customWidth="1"/>
    <col min="5636" max="5636" width="2.85546875" style="38" bestFit="1" customWidth="1"/>
    <col min="5637" max="5637" width="24" style="38" customWidth="1"/>
    <col min="5638" max="5638" width="9.5703125" style="38" customWidth="1"/>
    <col min="5639" max="5639" width="6" style="38" customWidth="1"/>
    <col min="5640" max="5640" width="6.28515625" style="38" customWidth="1"/>
    <col min="5641" max="5641" width="2.7109375" style="38" bestFit="1" customWidth="1"/>
    <col min="5642" max="5642" width="24.7109375" style="38" customWidth="1"/>
    <col min="5643" max="5643" width="10.140625" style="38" customWidth="1"/>
    <col min="5644" max="5644" width="6.140625" style="38" customWidth="1"/>
    <col min="5645" max="5645" width="5.85546875" style="38" customWidth="1"/>
    <col min="5646" max="5887" width="9.140625" style="38"/>
    <col min="5888" max="5888" width="23.42578125" style="38" customWidth="1"/>
    <col min="5889" max="5889" width="33.85546875" style="38" customWidth="1"/>
    <col min="5890" max="5890" width="7.85546875" style="38" customWidth="1"/>
    <col min="5891" max="5891" width="6" style="38" customWidth="1"/>
    <col min="5892" max="5892" width="2.85546875" style="38" bestFit="1" customWidth="1"/>
    <col min="5893" max="5893" width="24" style="38" customWidth="1"/>
    <col min="5894" max="5894" width="9.5703125" style="38" customWidth="1"/>
    <col min="5895" max="5895" width="6" style="38" customWidth="1"/>
    <col min="5896" max="5896" width="6.28515625" style="38" customWidth="1"/>
    <col min="5897" max="5897" width="2.7109375" style="38" bestFit="1" customWidth="1"/>
    <col min="5898" max="5898" width="24.7109375" style="38" customWidth="1"/>
    <col min="5899" max="5899" width="10.140625" style="38" customWidth="1"/>
    <col min="5900" max="5900" width="6.140625" style="38" customWidth="1"/>
    <col min="5901" max="5901" width="5.85546875" style="38" customWidth="1"/>
    <col min="5902" max="6143" width="9.140625" style="38"/>
    <col min="6144" max="6144" width="23.42578125" style="38" customWidth="1"/>
    <col min="6145" max="6145" width="33.85546875" style="38" customWidth="1"/>
    <col min="6146" max="6146" width="7.85546875" style="38" customWidth="1"/>
    <col min="6147" max="6147" width="6" style="38" customWidth="1"/>
    <col min="6148" max="6148" width="2.85546875" style="38" bestFit="1" customWidth="1"/>
    <col min="6149" max="6149" width="24" style="38" customWidth="1"/>
    <col min="6150" max="6150" width="9.5703125" style="38" customWidth="1"/>
    <col min="6151" max="6151" width="6" style="38" customWidth="1"/>
    <col min="6152" max="6152" width="6.28515625" style="38" customWidth="1"/>
    <col min="6153" max="6153" width="2.7109375" style="38" bestFit="1" customWidth="1"/>
    <col min="6154" max="6154" width="24.7109375" style="38" customWidth="1"/>
    <col min="6155" max="6155" width="10.140625" style="38" customWidth="1"/>
    <col min="6156" max="6156" width="6.140625" style="38" customWidth="1"/>
    <col min="6157" max="6157" width="5.85546875" style="38" customWidth="1"/>
    <col min="6158" max="6399" width="9.140625" style="38"/>
    <col min="6400" max="6400" width="23.42578125" style="38" customWidth="1"/>
    <col min="6401" max="6401" width="33.85546875" style="38" customWidth="1"/>
    <col min="6402" max="6402" width="7.85546875" style="38" customWidth="1"/>
    <col min="6403" max="6403" width="6" style="38" customWidth="1"/>
    <col min="6404" max="6404" width="2.85546875" style="38" bestFit="1" customWidth="1"/>
    <col min="6405" max="6405" width="24" style="38" customWidth="1"/>
    <col min="6406" max="6406" width="9.5703125" style="38" customWidth="1"/>
    <col min="6407" max="6407" width="6" style="38" customWidth="1"/>
    <col min="6408" max="6408" width="6.28515625" style="38" customWidth="1"/>
    <col min="6409" max="6409" width="2.7109375" style="38" bestFit="1" customWidth="1"/>
    <col min="6410" max="6410" width="24.7109375" style="38" customWidth="1"/>
    <col min="6411" max="6411" width="10.140625" style="38" customWidth="1"/>
    <col min="6412" max="6412" width="6.140625" style="38" customWidth="1"/>
    <col min="6413" max="6413" width="5.85546875" style="38" customWidth="1"/>
    <col min="6414" max="6655" width="9.140625" style="38"/>
    <col min="6656" max="6656" width="23.42578125" style="38" customWidth="1"/>
    <col min="6657" max="6657" width="33.85546875" style="38" customWidth="1"/>
    <col min="6658" max="6658" width="7.85546875" style="38" customWidth="1"/>
    <col min="6659" max="6659" width="6" style="38" customWidth="1"/>
    <col min="6660" max="6660" width="2.85546875" style="38" bestFit="1" customWidth="1"/>
    <col min="6661" max="6661" width="24" style="38" customWidth="1"/>
    <col min="6662" max="6662" width="9.5703125" style="38" customWidth="1"/>
    <col min="6663" max="6663" width="6" style="38" customWidth="1"/>
    <col min="6664" max="6664" width="6.28515625" style="38" customWidth="1"/>
    <col min="6665" max="6665" width="2.7109375" style="38" bestFit="1" customWidth="1"/>
    <col min="6666" max="6666" width="24.7109375" style="38" customWidth="1"/>
    <col min="6667" max="6667" width="10.140625" style="38" customWidth="1"/>
    <col min="6668" max="6668" width="6.140625" style="38" customWidth="1"/>
    <col min="6669" max="6669" width="5.85546875" style="38" customWidth="1"/>
    <col min="6670" max="6911" width="9.140625" style="38"/>
    <col min="6912" max="6912" width="23.42578125" style="38" customWidth="1"/>
    <col min="6913" max="6913" width="33.85546875" style="38" customWidth="1"/>
    <col min="6914" max="6914" width="7.85546875" style="38" customWidth="1"/>
    <col min="6915" max="6915" width="6" style="38" customWidth="1"/>
    <col min="6916" max="6916" width="2.85546875" style="38" bestFit="1" customWidth="1"/>
    <col min="6917" max="6917" width="24" style="38" customWidth="1"/>
    <col min="6918" max="6918" width="9.5703125" style="38" customWidth="1"/>
    <col min="6919" max="6919" width="6" style="38" customWidth="1"/>
    <col min="6920" max="6920" width="6.28515625" style="38" customWidth="1"/>
    <col min="6921" max="6921" width="2.7109375" style="38" bestFit="1" customWidth="1"/>
    <col min="6922" max="6922" width="24.7109375" style="38" customWidth="1"/>
    <col min="6923" max="6923" width="10.140625" style="38" customWidth="1"/>
    <col min="6924" max="6924" width="6.140625" style="38" customWidth="1"/>
    <col min="6925" max="6925" width="5.85546875" style="38" customWidth="1"/>
    <col min="6926" max="7167" width="9.140625" style="38"/>
    <col min="7168" max="7168" width="23.42578125" style="38" customWidth="1"/>
    <col min="7169" max="7169" width="33.85546875" style="38" customWidth="1"/>
    <col min="7170" max="7170" width="7.85546875" style="38" customWidth="1"/>
    <col min="7171" max="7171" width="6" style="38" customWidth="1"/>
    <col min="7172" max="7172" width="2.85546875" style="38" bestFit="1" customWidth="1"/>
    <col min="7173" max="7173" width="24" style="38" customWidth="1"/>
    <col min="7174" max="7174" width="9.5703125" style="38" customWidth="1"/>
    <col min="7175" max="7175" width="6" style="38" customWidth="1"/>
    <col min="7176" max="7176" width="6.28515625" style="38" customWidth="1"/>
    <col min="7177" max="7177" width="2.7109375" style="38" bestFit="1" customWidth="1"/>
    <col min="7178" max="7178" width="24.7109375" style="38" customWidth="1"/>
    <col min="7179" max="7179" width="10.140625" style="38" customWidth="1"/>
    <col min="7180" max="7180" width="6.140625" style="38" customWidth="1"/>
    <col min="7181" max="7181" width="5.85546875" style="38" customWidth="1"/>
    <col min="7182" max="7423" width="9.140625" style="38"/>
    <col min="7424" max="7424" width="23.42578125" style="38" customWidth="1"/>
    <col min="7425" max="7425" width="33.85546875" style="38" customWidth="1"/>
    <col min="7426" max="7426" width="7.85546875" style="38" customWidth="1"/>
    <col min="7427" max="7427" width="6" style="38" customWidth="1"/>
    <col min="7428" max="7428" width="2.85546875" style="38" bestFit="1" customWidth="1"/>
    <col min="7429" max="7429" width="24" style="38" customWidth="1"/>
    <col min="7430" max="7430" width="9.5703125" style="38" customWidth="1"/>
    <col min="7431" max="7431" width="6" style="38" customWidth="1"/>
    <col min="7432" max="7432" width="6.28515625" style="38" customWidth="1"/>
    <col min="7433" max="7433" width="2.7109375" style="38" bestFit="1" customWidth="1"/>
    <col min="7434" max="7434" width="24.7109375" style="38" customWidth="1"/>
    <col min="7435" max="7435" width="10.140625" style="38" customWidth="1"/>
    <col min="7436" max="7436" width="6.140625" style="38" customWidth="1"/>
    <col min="7437" max="7437" width="5.85546875" style="38" customWidth="1"/>
    <col min="7438" max="7679" width="9.140625" style="38"/>
    <col min="7680" max="7680" width="23.42578125" style="38" customWidth="1"/>
    <col min="7681" max="7681" width="33.85546875" style="38" customWidth="1"/>
    <col min="7682" max="7682" width="7.85546875" style="38" customWidth="1"/>
    <col min="7683" max="7683" width="6" style="38" customWidth="1"/>
    <col min="7684" max="7684" width="2.85546875" style="38" bestFit="1" customWidth="1"/>
    <col min="7685" max="7685" width="24" style="38" customWidth="1"/>
    <col min="7686" max="7686" width="9.5703125" style="38" customWidth="1"/>
    <col min="7687" max="7687" width="6" style="38" customWidth="1"/>
    <col min="7688" max="7688" width="6.28515625" style="38" customWidth="1"/>
    <col min="7689" max="7689" width="2.7109375" style="38" bestFit="1" customWidth="1"/>
    <col min="7690" max="7690" width="24.7109375" style="38" customWidth="1"/>
    <col min="7691" max="7691" width="10.140625" style="38" customWidth="1"/>
    <col min="7692" max="7692" width="6.140625" style="38" customWidth="1"/>
    <col min="7693" max="7693" width="5.85546875" style="38" customWidth="1"/>
    <col min="7694" max="7935" width="9.140625" style="38"/>
    <col min="7936" max="7936" width="23.42578125" style="38" customWidth="1"/>
    <col min="7937" max="7937" width="33.85546875" style="38" customWidth="1"/>
    <col min="7938" max="7938" width="7.85546875" style="38" customWidth="1"/>
    <col min="7939" max="7939" width="6" style="38" customWidth="1"/>
    <col min="7940" max="7940" width="2.85546875" style="38" bestFit="1" customWidth="1"/>
    <col min="7941" max="7941" width="24" style="38" customWidth="1"/>
    <col min="7942" max="7942" width="9.5703125" style="38" customWidth="1"/>
    <col min="7943" max="7943" width="6" style="38" customWidth="1"/>
    <col min="7944" max="7944" width="6.28515625" style="38" customWidth="1"/>
    <col min="7945" max="7945" width="2.7109375" style="38" bestFit="1" customWidth="1"/>
    <col min="7946" max="7946" width="24.7109375" style="38" customWidth="1"/>
    <col min="7947" max="7947" width="10.140625" style="38" customWidth="1"/>
    <col min="7948" max="7948" width="6.140625" style="38" customWidth="1"/>
    <col min="7949" max="7949" width="5.85546875" style="38" customWidth="1"/>
    <col min="7950" max="8191" width="9.140625" style="38"/>
    <col min="8192" max="8192" width="23.42578125" style="38" customWidth="1"/>
    <col min="8193" max="8193" width="33.85546875" style="38" customWidth="1"/>
    <col min="8194" max="8194" width="7.85546875" style="38" customWidth="1"/>
    <col min="8195" max="8195" width="6" style="38" customWidth="1"/>
    <col min="8196" max="8196" width="2.85546875" style="38" bestFit="1" customWidth="1"/>
    <col min="8197" max="8197" width="24" style="38" customWidth="1"/>
    <col min="8198" max="8198" width="9.5703125" style="38" customWidth="1"/>
    <col min="8199" max="8199" width="6" style="38" customWidth="1"/>
    <col min="8200" max="8200" width="6.28515625" style="38" customWidth="1"/>
    <col min="8201" max="8201" width="2.7109375" style="38" bestFit="1" customWidth="1"/>
    <col min="8202" max="8202" width="24.7109375" style="38" customWidth="1"/>
    <col min="8203" max="8203" width="10.140625" style="38" customWidth="1"/>
    <col min="8204" max="8204" width="6.140625" style="38" customWidth="1"/>
    <col min="8205" max="8205" width="5.85546875" style="38" customWidth="1"/>
    <col min="8206" max="8447" width="9.140625" style="38"/>
    <col min="8448" max="8448" width="23.42578125" style="38" customWidth="1"/>
    <col min="8449" max="8449" width="33.85546875" style="38" customWidth="1"/>
    <col min="8450" max="8450" width="7.85546875" style="38" customWidth="1"/>
    <col min="8451" max="8451" width="6" style="38" customWidth="1"/>
    <col min="8452" max="8452" width="2.85546875" style="38" bestFit="1" customWidth="1"/>
    <col min="8453" max="8453" width="24" style="38" customWidth="1"/>
    <col min="8454" max="8454" width="9.5703125" style="38" customWidth="1"/>
    <col min="8455" max="8455" width="6" style="38" customWidth="1"/>
    <col min="8456" max="8456" width="6.28515625" style="38" customWidth="1"/>
    <col min="8457" max="8457" width="2.7109375" style="38" bestFit="1" customWidth="1"/>
    <col min="8458" max="8458" width="24.7109375" style="38" customWidth="1"/>
    <col min="8459" max="8459" width="10.140625" style="38" customWidth="1"/>
    <col min="8460" max="8460" width="6.140625" style="38" customWidth="1"/>
    <col min="8461" max="8461" width="5.85546875" style="38" customWidth="1"/>
    <col min="8462" max="8703" width="9.140625" style="38"/>
    <col min="8704" max="8704" width="23.42578125" style="38" customWidth="1"/>
    <col min="8705" max="8705" width="33.85546875" style="38" customWidth="1"/>
    <col min="8706" max="8706" width="7.85546875" style="38" customWidth="1"/>
    <col min="8707" max="8707" width="6" style="38" customWidth="1"/>
    <col min="8708" max="8708" width="2.85546875" style="38" bestFit="1" customWidth="1"/>
    <col min="8709" max="8709" width="24" style="38" customWidth="1"/>
    <col min="8710" max="8710" width="9.5703125" style="38" customWidth="1"/>
    <col min="8711" max="8711" width="6" style="38" customWidth="1"/>
    <col min="8712" max="8712" width="6.28515625" style="38" customWidth="1"/>
    <col min="8713" max="8713" width="2.7109375" style="38" bestFit="1" customWidth="1"/>
    <col min="8714" max="8714" width="24.7109375" style="38" customWidth="1"/>
    <col min="8715" max="8715" width="10.140625" style="38" customWidth="1"/>
    <col min="8716" max="8716" width="6.140625" style="38" customWidth="1"/>
    <col min="8717" max="8717" width="5.85546875" style="38" customWidth="1"/>
    <col min="8718" max="8959" width="9.140625" style="38"/>
    <col min="8960" max="8960" width="23.42578125" style="38" customWidth="1"/>
    <col min="8961" max="8961" width="33.85546875" style="38" customWidth="1"/>
    <col min="8962" max="8962" width="7.85546875" style="38" customWidth="1"/>
    <col min="8963" max="8963" width="6" style="38" customWidth="1"/>
    <col min="8964" max="8964" width="2.85546875" style="38" bestFit="1" customWidth="1"/>
    <col min="8965" max="8965" width="24" style="38" customWidth="1"/>
    <col min="8966" max="8966" width="9.5703125" style="38" customWidth="1"/>
    <col min="8967" max="8967" width="6" style="38" customWidth="1"/>
    <col min="8968" max="8968" width="6.28515625" style="38" customWidth="1"/>
    <col min="8969" max="8969" width="2.7109375" style="38" bestFit="1" customWidth="1"/>
    <col min="8970" max="8970" width="24.7109375" style="38" customWidth="1"/>
    <col min="8971" max="8971" width="10.140625" style="38" customWidth="1"/>
    <col min="8972" max="8972" width="6.140625" style="38" customWidth="1"/>
    <col min="8973" max="8973" width="5.85546875" style="38" customWidth="1"/>
    <col min="8974" max="9215" width="9.140625" style="38"/>
    <col min="9216" max="9216" width="23.42578125" style="38" customWidth="1"/>
    <col min="9217" max="9217" width="33.85546875" style="38" customWidth="1"/>
    <col min="9218" max="9218" width="7.85546875" style="38" customWidth="1"/>
    <col min="9219" max="9219" width="6" style="38" customWidth="1"/>
    <col min="9220" max="9220" width="2.85546875" style="38" bestFit="1" customWidth="1"/>
    <col min="9221" max="9221" width="24" style="38" customWidth="1"/>
    <col min="9222" max="9222" width="9.5703125" style="38" customWidth="1"/>
    <col min="9223" max="9223" width="6" style="38" customWidth="1"/>
    <col min="9224" max="9224" width="6.28515625" style="38" customWidth="1"/>
    <col min="9225" max="9225" width="2.7109375" style="38" bestFit="1" customWidth="1"/>
    <col min="9226" max="9226" width="24.7109375" style="38" customWidth="1"/>
    <col min="9227" max="9227" width="10.140625" style="38" customWidth="1"/>
    <col min="9228" max="9228" width="6.140625" style="38" customWidth="1"/>
    <col min="9229" max="9229" width="5.85546875" style="38" customWidth="1"/>
    <col min="9230" max="9471" width="9.140625" style="38"/>
    <col min="9472" max="9472" width="23.42578125" style="38" customWidth="1"/>
    <col min="9473" max="9473" width="33.85546875" style="38" customWidth="1"/>
    <col min="9474" max="9474" width="7.85546875" style="38" customWidth="1"/>
    <col min="9475" max="9475" width="6" style="38" customWidth="1"/>
    <col min="9476" max="9476" width="2.85546875" style="38" bestFit="1" customWidth="1"/>
    <col min="9477" max="9477" width="24" style="38" customWidth="1"/>
    <col min="9478" max="9478" width="9.5703125" style="38" customWidth="1"/>
    <col min="9479" max="9479" width="6" style="38" customWidth="1"/>
    <col min="9480" max="9480" width="6.28515625" style="38" customWidth="1"/>
    <col min="9481" max="9481" width="2.7109375" style="38" bestFit="1" customWidth="1"/>
    <col min="9482" max="9482" width="24.7109375" style="38" customWidth="1"/>
    <col min="9483" max="9483" width="10.140625" style="38" customWidth="1"/>
    <col min="9484" max="9484" width="6.140625" style="38" customWidth="1"/>
    <col min="9485" max="9485" width="5.85546875" style="38" customWidth="1"/>
    <col min="9486" max="9727" width="9.140625" style="38"/>
    <col min="9728" max="9728" width="23.42578125" style="38" customWidth="1"/>
    <col min="9729" max="9729" width="33.85546875" style="38" customWidth="1"/>
    <col min="9730" max="9730" width="7.85546875" style="38" customWidth="1"/>
    <col min="9731" max="9731" width="6" style="38" customWidth="1"/>
    <col min="9732" max="9732" width="2.85546875" style="38" bestFit="1" customWidth="1"/>
    <col min="9733" max="9733" width="24" style="38" customWidth="1"/>
    <col min="9734" max="9734" width="9.5703125" style="38" customWidth="1"/>
    <col min="9735" max="9735" width="6" style="38" customWidth="1"/>
    <col min="9736" max="9736" width="6.28515625" style="38" customWidth="1"/>
    <col min="9737" max="9737" width="2.7109375" style="38" bestFit="1" customWidth="1"/>
    <col min="9738" max="9738" width="24.7109375" style="38" customWidth="1"/>
    <col min="9739" max="9739" width="10.140625" style="38" customWidth="1"/>
    <col min="9740" max="9740" width="6.140625" style="38" customWidth="1"/>
    <col min="9741" max="9741" width="5.85546875" style="38" customWidth="1"/>
    <col min="9742" max="9983" width="9.140625" style="38"/>
    <col min="9984" max="9984" width="23.42578125" style="38" customWidth="1"/>
    <col min="9985" max="9985" width="33.85546875" style="38" customWidth="1"/>
    <col min="9986" max="9986" width="7.85546875" style="38" customWidth="1"/>
    <col min="9987" max="9987" width="6" style="38" customWidth="1"/>
    <col min="9988" max="9988" width="2.85546875" style="38" bestFit="1" customWidth="1"/>
    <col min="9989" max="9989" width="24" style="38" customWidth="1"/>
    <col min="9990" max="9990" width="9.5703125" style="38" customWidth="1"/>
    <col min="9991" max="9991" width="6" style="38" customWidth="1"/>
    <col min="9992" max="9992" width="6.28515625" style="38" customWidth="1"/>
    <col min="9993" max="9993" width="2.7109375" style="38" bestFit="1" customWidth="1"/>
    <col min="9994" max="9994" width="24.7109375" style="38" customWidth="1"/>
    <col min="9995" max="9995" width="10.140625" style="38" customWidth="1"/>
    <col min="9996" max="9996" width="6.140625" style="38" customWidth="1"/>
    <col min="9997" max="9997" width="5.85546875" style="38" customWidth="1"/>
    <col min="9998" max="10239" width="9.140625" style="38"/>
    <col min="10240" max="10240" width="23.42578125" style="38" customWidth="1"/>
    <col min="10241" max="10241" width="33.85546875" style="38" customWidth="1"/>
    <col min="10242" max="10242" width="7.85546875" style="38" customWidth="1"/>
    <col min="10243" max="10243" width="6" style="38" customWidth="1"/>
    <col min="10244" max="10244" width="2.85546875" style="38" bestFit="1" customWidth="1"/>
    <col min="10245" max="10245" width="24" style="38" customWidth="1"/>
    <col min="10246" max="10246" width="9.5703125" style="38" customWidth="1"/>
    <col min="10247" max="10247" width="6" style="38" customWidth="1"/>
    <col min="10248" max="10248" width="6.28515625" style="38" customWidth="1"/>
    <col min="10249" max="10249" width="2.7109375" style="38" bestFit="1" customWidth="1"/>
    <col min="10250" max="10250" width="24.7109375" style="38" customWidth="1"/>
    <col min="10251" max="10251" width="10.140625" style="38" customWidth="1"/>
    <col min="10252" max="10252" width="6.140625" style="38" customWidth="1"/>
    <col min="10253" max="10253" width="5.85546875" style="38" customWidth="1"/>
    <col min="10254" max="10495" width="9.140625" style="38"/>
    <col min="10496" max="10496" width="23.42578125" style="38" customWidth="1"/>
    <col min="10497" max="10497" width="33.85546875" style="38" customWidth="1"/>
    <col min="10498" max="10498" width="7.85546875" style="38" customWidth="1"/>
    <col min="10499" max="10499" width="6" style="38" customWidth="1"/>
    <col min="10500" max="10500" width="2.85546875" style="38" bestFit="1" customWidth="1"/>
    <col min="10501" max="10501" width="24" style="38" customWidth="1"/>
    <col min="10502" max="10502" width="9.5703125" style="38" customWidth="1"/>
    <col min="10503" max="10503" width="6" style="38" customWidth="1"/>
    <col min="10504" max="10504" width="6.28515625" style="38" customWidth="1"/>
    <col min="10505" max="10505" width="2.7109375" style="38" bestFit="1" customWidth="1"/>
    <col min="10506" max="10506" width="24.7109375" style="38" customWidth="1"/>
    <col min="10507" max="10507" width="10.140625" style="38" customWidth="1"/>
    <col min="10508" max="10508" width="6.140625" style="38" customWidth="1"/>
    <col min="10509" max="10509" width="5.85546875" style="38" customWidth="1"/>
    <col min="10510" max="10751" width="9.140625" style="38"/>
    <col min="10752" max="10752" width="23.42578125" style="38" customWidth="1"/>
    <col min="10753" max="10753" width="33.85546875" style="38" customWidth="1"/>
    <col min="10754" max="10754" width="7.85546875" style="38" customWidth="1"/>
    <col min="10755" max="10755" width="6" style="38" customWidth="1"/>
    <col min="10756" max="10756" width="2.85546875" style="38" bestFit="1" customWidth="1"/>
    <col min="10757" max="10757" width="24" style="38" customWidth="1"/>
    <col min="10758" max="10758" width="9.5703125" style="38" customWidth="1"/>
    <col min="10759" max="10759" width="6" style="38" customWidth="1"/>
    <col min="10760" max="10760" width="6.28515625" style="38" customWidth="1"/>
    <col min="10761" max="10761" width="2.7109375" style="38" bestFit="1" customWidth="1"/>
    <col min="10762" max="10762" width="24.7109375" style="38" customWidth="1"/>
    <col min="10763" max="10763" width="10.140625" style="38" customWidth="1"/>
    <col min="10764" max="10764" width="6.140625" style="38" customWidth="1"/>
    <col min="10765" max="10765" width="5.85546875" style="38" customWidth="1"/>
    <col min="10766" max="11007" width="9.140625" style="38"/>
    <col min="11008" max="11008" width="23.42578125" style="38" customWidth="1"/>
    <col min="11009" max="11009" width="33.85546875" style="38" customWidth="1"/>
    <col min="11010" max="11010" width="7.85546875" style="38" customWidth="1"/>
    <col min="11011" max="11011" width="6" style="38" customWidth="1"/>
    <col min="11012" max="11012" width="2.85546875" style="38" bestFit="1" customWidth="1"/>
    <col min="11013" max="11013" width="24" style="38" customWidth="1"/>
    <col min="11014" max="11014" width="9.5703125" style="38" customWidth="1"/>
    <col min="11015" max="11015" width="6" style="38" customWidth="1"/>
    <col min="11016" max="11016" width="6.28515625" style="38" customWidth="1"/>
    <col min="11017" max="11017" width="2.7109375" style="38" bestFit="1" customWidth="1"/>
    <col min="11018" max="11018" width="24.7109375" style="38" customWidth="1"/>
    <col min="11019" max="11019" width="10.140625" style="38" customWidth="1"/>
    <col min="11020" max="11020" width="6.140625" style="38" customWidth="1"/>
    <col min="11021" max="11021" width="5.85546875" style="38" customWidth="1"/>
    <col min="11022" max="11263" width="9.140625" style="38"/>
    <col min="11264" max="11264" width="23.42578125" style="38" customWidth="1"/>
    <col min="11265" max="11265" width="33.85546875" style="38" customWidth="1"/>
    <col min="11266" max="11266" width="7.85546875" style="38" customWidth="1"/>
    <col min="11267" max="11267" width="6" style="38" customWidth="1"/>
    <col min="11268" max="11268" width="2.85546875" style="38" bestFit="1" customWidth="1"/>
    <col min="11269" max="11269" width="24" style="38" customWidth="1"/>
    <col min="11270" max="11270" width="9.5703125" style="38" customWidth="1"/>
    <col min="11271" max="11271" width="6" style="38" customWidth="1"/>
    <col min="11272" max="11272" width="6.28515625" style="38" customWidth="1"/>
    <col min="11273" max="11273" width="2.7109375" style="38" bestFit="1" customWidth="1"/>
    <col min="11274" max="11274" width="24.7109375" style="38" customWidth="1"/>
    <col min="11275" max="11275" width="10.140625" style="38" customWidth="1"/>
    <col min="11276" max="11276" width="6.140625" style="38" customWidth="1"/>
    <col min="11277" max="11277" width="5.85546875" style="38" customWidth="1"/>
    <col min="11278" max="11519" width="9.140625" style="38"/>
    <col min="11520" max="11520" width="23.42578125" style="38" customWidth="1"/>
    <col min="11521" max="11521" width="33.85546875" style="38" customWidth="1"/>
    <col min="11522" max="11522" width="7.85546875" style="38" customWidth="1"/>
    <col min="11523" max="11523" width="6" style="38" customWidth="1"/>
    <col min="11524" max="11524" width="2.85546875" style="38" bestFit="1" customWidth="1"/>
    <col min="11525" max="11525" width="24" style="38" customWidth="1"/>
    <col min="11526" max="11526" width="9.5703125" style="38" customWidth="1"/>
    <col min="11527" max="11527" width="6" style="38" customWidth="1"/>
    <col min="11528" max="11528" width="6.28515625" style="38" customWidth="1"/>
    <col min="11529" max="11529" width="2.7109375" style="38" bestFit="1" customWidth="1"/>
    <col min="11530" max="11530" width="24.7109375" style="38" customWidth="1"/>
    <col min="11531" max="11531" width="10.140625" style="38" customWidth="1"/>
    <col min="11532" max="11532" width="6.140625" style="38" customWidth="1"/>
    <col min="11533" max="11533" width="5.85546875" style="38" customWidth="1"/>
    <col min="11534" max="11775" width="9.140625" style="38"/>
    <col min="11776" max="11776" width="23.42578125" style="38" customWidth="1"/>
    <col min="11777" max="11777" width="33.85546875" style="38" customWidth="1"/>
    <col min="11778" max="11778" width="7.85546875" style="38" customWidth="1"/>
    <col min="11779" max="11779" width="6" style="38" customWidth="1"/>
    <col min="11780" max="11780" width="2.85546875" style="38" bestFit="1" customWidth="1"/>
    <col min="11781" max="11781" width="24" style="38" customWidth="1"/>
    <col min="11782" max="11782" width="9.5703125" style="38" customWidth="1"/>
    <col min="11783" max="11783" width="6" style="38" customWidth="1"/>
    <col min="11784" max="11784" width="6.28515625" style="38" customWidth="1"/>
    <col min="11785" max="11785" width="2.7109375" style="38" bestFit="1" customWidth="1"/>
    <col min="11786" max="11786" width="24.7109375" style="38" customWidth="1"/>
    <col min="11787" max="11787" width="10.140625" style="38" customWidth="1"/>
    <col min="11788" max="11788" width="6.140625" style="38" customWidth="1"/>
    <col min="11789" max="11789" width="5.85546875" style="38" customWidth="1"/>
    <col min="11790" max="12031" width="9.140625" style="38"/>
    <col min="12032" max="12032" width="23.42578125" style="38" customWidth="1"/>
    <col min="12033" max="12033" width="33.85546875" style="38" customWidth="1"/>
    <col min="12034" max="12034" width="7.85546875" style="38" customWidth="1"/>
    <col min="12035" max="12035" width="6" style="38" customWidth="1"/>
    <col min="12036" max="12036" width="2.85546875" style="38" bestFit="1" customWidth="1"/>
    <col min="12037" max="12037" width="24" style="38" customWidth="1"/>
    <col min="12038" max="12038" width="9.5703125" style="38" customWidth="1"/>
    <col min="12039" max="12039" width="6" style="38" customWidth="1"/>
    <col min="12040" max="12040" width="6.28515625" style="38" customWidth="1"/>
    <col min="12041" max="12041" width="2.7109375" style="38" bestFit="1" customWidth="1"/>
    <col min="12042" max="12042" width="24.7109375" style="38" customWidth="1"/>
    <col min="12043" max="12043" width="10.140625" style="38" customWidth="1"/>
    <col min="12044" max="12044" width="6.140625" style="38" customWidth="1"/>
    <col min="12045" max="12045" width="5.85546875" style="38" customWidth="1"/>
    <col min="12046" max="12287" width="9.140625" style="38"/>
    <col min="12288" max="12288" width="23.42578125" style="38" customWidth="1"/>
    <col min="12289" max="12289" width="33.85546875" style="38" customWidth="1"/>
    <col min="12290" max="12290" width="7.85546875" style="38" customWidth="1"/>
    <col min="12291" max="12291" width="6" style="38" customWidth="1"/>
    <col min="12292" max="12292" width="2.85546875" style="38" bestFit="1" customWidth="1"/>
    <col min="12293" max="12293" width="24" style="38" customWidth="1"/>
    <col min="12294" max="12294" width="9.5703125" style="38" customWidth="1"/>
    <col min="12295" max="12295" width="6" style="38" customWidth="1"/>
    <col min="12296" max="12296" width="6.28515625" style="38" customWidth="1"/>
    <col min="12297" max="12297" width="2.7109375" style="38" bestFit="1" customWidth="1"/>
    <col min="12298" max="12298" width="24.7109375" style="38" customWidth="1"/>
    <col min="12299" max="12299" width="10.140625" style="38" customWidth="1"/>
    <col min="12300" max="12300" width="6.140625" style="38" customWidth="1"/>
    <col min="12301" max="12301" width="5.85546875" style="38" customWidth="1"/>
    <col min="12302" max="12543" width="9.140625" style="38"/>
    <col min="12544" max="12544" width="23.42578125" style="38" customWidth="1"/>
    <col min="12545" max="12545" width="33.85546875" style="38" customWidth="1"/>
    <col min="12546" max="12546" width="7.85546875" style="38" customWidth="1"/>
    <col min="12547" max="12547" width="6" style="38" customWidth="1"/>
    <col min="12548" max="12548" width="2.85546875" style="38" bestFit="1" customWidth="1"/>
    <col min="12549" max="12549" width="24" style="38" customWidth="1"/>
    <col min="12550" max="12550" width="9.5703125" style="38" customWidth="1"/>
    <col min="12551" max="12551" width="6" style="38" customWidth="1"/>
    <col min="12552" max="12552" width="6.28515625" style="38" customWidth="1"/>
    <col min="12553" max="12553" width="2.7109375" style="38" bestFit="1" customWidth="1"/>
    <col min="12554" max="12554" width="24.7109375" style="38" customWidth="1"/>
    <col min="12555" max="12555" width="10.140625" style="38" customWidth="1"/>
    <col min="12556" max="12556" width="6.140625" style="38" customWidth="1"/>
    <col min="12557" max="12557" width="5.85546875" style="38" customWidth="1"/>
    <col min="12558" max="12799" width="9.140625" style="38"/>
    <col min="12800" max="12800" width="23.42578125" style="38" customWidth="1"/>
    <col min="12801" max="12801" width="33.85546875" style="38" customWidth="1"/>
    <col min="12802" max="12802" width="7.85546875" style="38" customWidth="1"/>
    <col min="12803" max="12803" width="6" style="38" customWidth="1"/>
    <col min="12804" max="12804" width="2.85546875" style="38" bestFit="1" customWidth="1"/>
    <col min="12805" max="12805" width="24" style="38" customWidth="1"/>
    <col min="12806" max="12806" width="9.5703125" style="38" customWidth="1"/>
    <col min="12807" max="12807" width="6" style="38" customWidth="1"/>
    <col min="12808" max="12808" width="6.28515625" style="38" customWidth="1"/>
    <col min="12809" max="12809" width="2.7109375" style="38" bestFit="1" customWidth="1"/>
    <col min="12810" max="12810" width="24.7109375" style="38" customWidth="1"/>
    <col min="12811" max="12811" width="10.140625" style="38" customWidth="1"/>
    <col min="12812" max="12812" width="6.140625" style="38" customWidth="1"/>
    <col min="12813" max="12813" width="5.85546875" style="38" customWidth="1"/>
    <col min="12814" max="13055" width="9.140625" style="38"/>
    <col min="13056" max="13056" width="23.42578125" style="38" customWidth="1"/>
    <col min="13057" max="13057" width="33.85546875" style="38" customWidth="1"/>
    <col min="13058" max="13058" width="7.85546875" style="38" customWidth="1"/>
    <col min="13059" max="13059" width="6" style="38" customWidth="1"/>
    <col min="13060" max="13060" width="2.85546875" style="38" bestFit="1" customWidth="1"/>
    <col min="13061" max="13061" width="24" style="38" customWidth="1"/>
    <col min="13062" max="13062" width="9.5703125" style="38" customWidth="1"/>
    <col min="13063" max="13063" width="6" style="38" customWidth="1"/>
    <col min="13064" max="13064" width="6.28515625" style="38" customWidth="1"/>
    <col min="13065" max="13065" width="2.7109375" style="38" bestFit="1" customWidth="1"/>
    <col min="13066" max="13066" width="24.7109375" style="38" customWidth="1"/>
    <col min="13067" max="13067" width="10.140625" style="38" customWidth="1"/>
    <col min="13068" max="13068" width="6.140625" style="38" customWidth="1"/>
    <col min="13069" max="13069" width="5.85546875" style="38" customWidth="1"/>
    <col min="13070" max="13311" width="9.140625" style="38"/>
    <col min="13312" max="13312" width="23.42578125" style="38" customWidth="1"/>
    <col min="13313" max="13313" width="33.85546875" style="38" customWidth="1"/>
    <col min="13314" max="13314" width="7.85546875" style="38" customWidth="1"/>
    <col min="13315" max="13315" width="6" style="38" customWidth="1"/>
    <col min="13316" max="13316" width="2.85546875" style="38" bestFit="1" customWidth="1"/>
    <col min="13317" max="13317" width="24" style="38" customWidth="1"/>
    <col min="13318" max="13318" width="9.5703125" style="38" customWidth="1"/>
    <col min="13319" max="13319" width="6" style="38" customWidth="1"/>
    <col min="13320" max="13320" width="6.28515625" style="38" customWidth="1"/>
    <col min="13321" max="13321" width="2.7109375" style="38" bestFit="1" customWidth="1"/>
    <col min="13322" max="13322" width="24.7109375" style="38" customWidth="1"/>
    <col min="13323" max="13323" width="10.140625" style="38" customWidth="1"/>
    <col min="13324" max="13324" width="6.140625" style="38" customWidth="1"/>
    <col min="13325" max="13325" width="5.85546875" style="38" customWidth="1"/>
    <col min="13326" max="13567" width="9.140625" style="38"/>
    <col min="13568" max="13568" width="23.42578125" style="38" customWidth="1"/>
    <col min="13569" max="13569" width="33.85546875" style="38" customWidth="1"/>
    <col min="13570" max="13570" width="7.85546875" style="38" customWidth="1"/>
    <col min="13571" max="13571" width="6" style="38" customWidth="1"/>
    <col min="13572" max="13572" width="2.85546875" style="38" bestFit="1" customWidth="1"/>
    <col min="13573" max="13573" width="24" style="38" customWidth="1"/>
    <col min="13574" max="13574" width="9.5703125" style="38" customWidth="1"/>
    <col min="13575" max="13575" width="6" style="38" customWidth="1"/>
    <col min="13576" max="13576" width="6.28515625" style="38" customWidth="1"/>
    <col min="13577" max="13577" width="2.7109375" style="38" bestFit="1" customWidth="1"/>
    <col min="13578" max="13578" width="24.7109375" style="38" customWidth="1"/>
    <col min="13579" max="13579" width="10.140625" style="38" customWidth="1"/>
    <col min="13580" max="13580" width="6.140625" style="38" customWidth="1"/>
    <col min="13581" max="13581" width="5.85546875" style="38" customWidth="1"/>
    <col min="13582" max="13823" width="9.140625" style="38"/>
    <col min="13824" max="13824" width="23.42578125" style="38" customWidth="1"/>
    <col min="13825" max="13825" width="33.85546875" style="38" customWidth="1"/>
    <col min="13826" max="13826" width="7.85546875" style="38" customWidth="1"/>
    <col min="13827" max="13827" width="6" style="38" customWidth="1"/>
    <col min="13828" max="13828" width="2.85546875" style="38" bestFit="1" customWidth="1"/>
    <col min="13829" max="13829" width="24" style="38" customWidth="1"/>
    <col min="13830" max="13830" width="9.5703125" style="38" customWidth="1"/>
    <col min="13831" max="13831" width="6" style="38" customWidth="1"/>
    <col min="13832" max="13832" width="6.28515625" style="38" customWidth="1"/>
    <col min="13833" max="13833" width="2.7109375" style="38" bestFit="1" customWidth="1"/>
    <col min="13834" max="13834" width="24.7109375" style="38" customWidth="1"/>
    <col min="13835" max="13835" width="10.140625" style="38" customWidth="1"/>
    <col min="13836" max="13836" width="6.140625" style="38" customWidth="1"/>
    <col min="13837" max="13837" width="5.85546875" style="38" customWidth="1"/>
    <col min="13838" max="14079" width="9.140625" style="38"/>
    <col min="14080" max="14080" width="23.42578125" style="38" customWidth="1"/>
    <col min="14081" max="14081" width="33.85546875" style="38" customWidth="1"/>
    <col min="14082" max="14082" width="7.85546875" style="38" customWidth="1"/>
    <col min="14083" max="14083" width="6" style="38" customWidth="1"/>
    <col min="14084" max="14084" width="2.85546875" style="38" bestFit="1" customWidth="1"/>
    <col min="14085" max="14085" width="24" style="38" customWidth="1"/>
    <col min="14086" max="14086" width="9.5703125" style="38" customWidth="1"/>
    <col min="14087" max="14087" width="6" style="38" customWidth="1"/>
    <col min="14088" max="14088" width="6.28515625" style="38" customWidth="1"/>
    <col min="14089" max="14089" width="2.7109375" style="38" bestFit="1" customWidth="1"/>
    <col min="14090" max="14090" width="24.7109375" style="38" customWidth="1"/>
    <col min="14091" max="14091" width="10.140625" style="38" customWidth="1"/>
    <col min="14092" max="14092" width="6.140625" style="38" customWidth="1"/>
    <col min="14093" max="14093" width="5.85546875" style="38" customWidth="1"/>
    <col min="14094" max="14335" width="9.140625" style="38"/>
    <col min="14336" max="14336" width="23.42578125" style="38" customWidth="1"/>
    <col min="14337" max="14337" width="33.85546875" style="38" customWidth="1"/>
    <col min="14338" max="14338" width="7.85546875" style="38" customWidth="1"/>
    <col min="14339" max="14339" width="6" style="38" customWidth="1"/>
    <col min="14340" max="14340" width="2.85546875" style="38" bestFit="1" customWidth="1"/>
    <col min="14341" max="14341" width="24" style="38" customWidth="1"/>
    <col min="14342" max="14342" width="9.5703125" style="38" customWidth="1"/>
    <col min="14343" max="14343" width="6" style="38" customWidth="1"/>
    <col min="14344" max="14344" width="6.28515625" style="38" customWidth="1"/>
    <col min="14345" max="14345" width="2.7109375" style="38" bestFit="1" customWidth="1"/>
    <col min="14346" max="14346" width="24.7109375" style="38" customWidth="1"/>
    <col min="14347" max="14347" width="10.140625" style="38" customWidth="1"/>
    <col min="14348" max="14348" width="6.140625" style="38" customWidth="1"/>
    <col min="14349" max="14349" width="5.85546875" style="38" customWidth="1"/>
    <col min="14350" max="14591" width="9.140625" style="38"/>
    <col min="14592" max="14592" width="23.42578125" style="38" customWidth="1"/>
    <col min="14593" max="14593" width="33.85546875" style="38" customWidth="1"/>
    <col min="14594" max="14594" width="7.85546875" style="38" customWidth="1"/>
    <col min="14595" max="14595" width="6" style="38" customWidth="1"/>
    <col min="14596" max="14596" width="2.85546875" style="38" bestFit="1" customWidth="1"/>
    <col min="14597" max="14597" width="24" style="38" customWidth="1"/>
    <col min="14598" max="14598" width="9.5703125" style="38" customWidth="1"/>
    <col min="14599" max="14599" width="6" style="38" customWidth="1"/>
    <col min="14600" max="14600" width="6.28515625" style="38" customWidth="1"/>
    <col min="14601" max="14601" width="2.7109375" style="38" bestFit="1" customWidth="1"/>
    <col min="14602" max="14602" width="24.7109375" style="38" customWidth="1"/>
    <col min="14603" max="14603" width="10.140625" style="38" customWidth="1"/>
    <col min="14604" max="14604" width="6.140625" style="38" customWidth="1"/>
    <col min="14605" max="14605" width="5.85546875" style="38" customWidth="1"/>
    <col min="14606" max="14847" width="9.140625" style="38"/>
    <col min="14848" max="14848" width="23.42578125" style="38" customWidth="1"/>
    <col min="14849" max="14849" width="33.85546875" style="38" customWidth="1"/>
    <col min="14850" max="14850" width="7.85546875" style="38" customWidth="1"/>
    <col min="14851" max="14851" width="6" style="38" customWidth="1"/>
    <col min="14852" max="14852" width="2.85546875" style="38" bestFit="1" customWidth="1"/>
    <col min="14853" max="14853" width="24" style="38" customWidth="1"/>
    <col min="14854" max="14854" width="9.5703125" style="38" customWidth="1"/>
    <col min="14855" max="14855" width="6" style="38" customWidth="1"/>
    <col min="14856" max="14856" width="6.28515625" style="38" customWidth="1"/>
    <col min="14857" max="14857" width="2.7109375" style="38" bestFit="1" customWidth="1"/>
    <col min="14858" max="14858" width="24.7109375" style="38" customWidth="1"/>
    <col min="14859" max="14859" width="10.140625" style="38" customWidth="1"/>
    <col min="14860" max="14860" width="6.140625" style="38" customWidth="1"/>
    <col min="14861" max="14861" width="5.85546875" style="38" customWidth="1"/>
    <col min="14862" max="15103" width="9.140625" style="38"/>
    <col min="15104" max="15104" width="23.42578125" style="38" customWidth="1"/>
    <col min="15105" max="15105" width="33.85546875" style="38" customWidth="1"/>
    <col min="15106" max="15106" width="7.85546875" style="38" customWidth="1"/>
    <col min="15107" max="15107" width="6" style="38" customWidth="1"/>
    <col min="15108" max="15108" width="2.85546875" style="38" bestFit="1" customWidth="1"/>
    <col min="15109" max="15109" width="24" style="38" customWidth="1"/>
    <col min="15110" max="15110" width="9.5703125" style="38" customWidth="1"/>
    <col min="15111" max="15111" width="6" style="38" customWidth="1"/>
    <col min="15112" max="15112" width="6.28515625" style="38" customWidth="1"/>
    <col min="15113" max="15113" width="2.7109375" style="38" bestFit="1" customWidth="1"/>
    <col min="15114" max="15114" width="24.7109375" style="38" customWidth="1"/>
    <col min="15115" max="15115" width="10.140625" style="38" customWidth="1"/>
    <col min="15116" max="15116" width="6.140625" style="38" customWidth="1"/>
    <col min="15117" max="15117" width="5.85546875" style="38" customWidth="1"/>
    <col min="15118" max="15359" width="9.140625" style="38"/>
    <col min="15360" max="15360" width="23.42578125" style="38" customWidth="1"/>
    <col min="15361" max="15361" width="33.85546875" style="38" customWidth="1"/>
    <col min="15362" max="15362" width="7.85546875" style="38" customWidth="1"/>
    <col min="15363" max="15363" width="6" style="38" customWidth="1"/>
    <col min="15364" max="15364" width="2.85546875" style="38" bestFit="1" customWidth="1"/>
    <col min="15365" max="15365" width="24" style="38" customWidth="1"/>
    <col min="15366" max="15366" width="9.5703125" style="38" customWidth="1"/>
    <col min="15367" max="15367" width="6" style="38" customWidth="1"/>
    <col min="15368" max="15368" width="6.28515625" style="38" customWidth="1"/>
    <col min="15369" max="15369" width="2.7109375" style="38" bestFit="1" customWidth="1"/>
    <col min="15370" max="15370" width="24.7109375" style="38" customWidth="1"/>
    <col min="15371" max="15371" width="10.140625" style="38" customWidth="1"/>
    <col min="15372" max="15372" width="6.140625" style="38" customWidth="1"/>
    <col min="15373" max="15373" width="5.85546875" style="38" customWidth="1"/>
    <col min="15374" max="15615" width="9.140625" style="38"/>
    <col min="15616" max="15616" width="23.42578125" style="38" customWidth="1"/>
    <col min="15617" max="15617" width="33.85546875" style="38" customWidth="1"/>
    <col min="15618" max="15618" width="7.85546875" style="38" customWidth="1"/>
    <col min="15619" max="15619" width="6" style="38" customWidth="1"/>
    <col min="15620" max="15620" width="2.85546875" style="38" bestFit="1" customWidth="1"/>
    <col min="15621" max="15621" width="24" style="38" customWidth="1"/>
    <col min="15622" max="15622" width="9.5703125" style="38" customWidth="1"/>
    <col min="15623" max="15623" width="6" style="38" customWidth="1"/>
    <col min="15624" max="15624" width="6.28515625" style="38" customWidth="1"/>
    <col min="15625" max="15625" width="2.7109375" style="38" bestFit="1" customWidth="1"/>
    <col min="15626" max="15626" width="24.7109375" style="38" customWidth="1"/>
    <col min="15627" max="15627" width="10.140625" style="38" customWidth="1"/>
    <col min="15628" max="15628" width="6.140625" style="38" customWidth="1"/>
    <col min="15629" max="15629" width="5.85546875" style="38" customWidth="1"/>
    <col min="15630" max="15871" width="9.140625" style="38"/>
    <col min="15872" max="15872" width="23.42578125" style="38" customWidth="1"/>
    <col min="15873" max="15873" width="33.85546875" style="38" customWidth="1"/>
    <col min="15874" max="15874" width="7.85546875" style="38" customWidth="1"/>
    <col min="15875" max="15875" width="6" style="38" customWidth="1"/>
    <col min="15876" max="15876" width="2.85546875" style="38" bestFit="1" customWidth="1"/>
    <col min="15877" max="15877" width="24" style="38" customWidth="1"/>
    <col min="15878" max="15878" width="9.5703125" style="38" customWidth="1"/>
    <col min="15879" max="15879" width="6" style="38" customWidth="1"/>
    <col min="15880" max="15880" width="6.28515625" style="38" customWidth="1"/>
    <col min="15881" max="15881" width="2.7109375" style="38" bestFit="1" customWidth="1"/>
    <col min="15882" max="15882" width="24.7109375" style="38" customWidth="1"/>
    <col min="15883" max="15883" width="10.140625" style="38" customWidth="1"/>
    <col min="15884" max="15884" width="6.140625" style="38" customWidth="1"/>
    <col min="15885" max="15885" width="5.85546875" style="38" customWidth="1"/>
    <col min="15886" max="16127" width="9.140625" style="38"/>
    <col min="16128" max="16128" width="23.42578125" style="38" customWidth="1"/>
    <col min="16129" max="16129" width="33.85546875" style="38" customWidth="1"/>
    <col min="16130" max="16130" width="7.85546875" style="38" customWidth="1"/>
    <col min="16131" max="16131" width="6" style="38" customWidth="1"/>
    <col min="16132" max="16132" width="2.85546875" style="38" bestFit="1" customWidth="1"/>
    <col min="16133" max="16133" width="24" style="38" customWidth="1"/>
    <col min="16134" max="16134" width="9.5703125" style="38" customWidth="1"/>
    <col min="16135" max="16135" width="6" style="38" customWidth="1"/>
    <col min="16136" max="16136" width="6.28515625" style="38" customWidth="1"/>
    <col min="16137" max="16137" width="2.7109375" style="38" bestFit="1" customWidth="1"/>
    <col min="16138" max="16138" width="24.7109375" style="38" customWidth="1"/>
    <col min="16139" max="16139" width="10.140625" style="38" customWidth="1"/>
    <col min="16140" max="16140" width="6.140625" style="38" customWidth="1"/>
    <col min="16141" max="16141" width="5.85546875" style="38" customWidth="1"/>
    <col min="16142" max="16384" width="9.140625" style="38"/>
  </cols>
  <sheetData>
    <row r="1" spans="1:14" ht="15.75">
      <c r="A1" s="159" t="s">
        <v>730</v>
      </c>
      <c r="B1" s="159"/>
      <c r="C1" s="159"/>
      <c r="D1" s="159"/>
      <c r="E1" s="159"/>
      <c r="F1" s="159"/>
      <c r="G1" s="159"/>
      <c r="H1" s="159"/>
      <c r="I1" s="159"/>
      <c r="J1" s="36"/>
      <c r="K1" s="36"/>
      <c r="L1" s="36"/>
      <c r="M1" s="36"/>
      <c r="N1" s="37"/>
    </row>
    <row r="2" spans="1:14" ht="30.75" customHeight="1">
      <c r="A2" s="127" t="s">
        <v>729</v>
      </c>
      <c r="B2" s="127" t="s">
        <v>132</v>
      </c>
      <c r="C2" s="134" t="s">
        <v>732</v>
      </c>
      <c r="D2" s="127" t="s">
        <v>729</v>
      </c>
      <c r="E2" s="127" t="s">
        <v>132</v>
      </c>
      <c r="F2" s="134" t="s">
        <v>732</v>
      </c>
      <c r="G2" s="127" t="s">
        <v>729</v>
      </c>
      <c r="H2" s="127" t="s">
        <v>132</v>
      </c>
      <c r="I2" s="134" t="s">
        <v>732</v>
      </c>
      <c r="J2" s="37"/>
      <c r="K2" s="37"/>
      <c r="L2" s="37"/>
      <c r="M2" s="37"/>
      <c r="N2" s="37"/>
    </row>
    <row r="3" spans="1:14">
      <c r="A3" s="135" t="s">
        <v>156</v>
      </c>
      <c r="B3" s="136">
        <v>9</v>
      </c>
      <c r="C3" s="136">
        <v>3</v>
      </c>
      <c r="D3" s="135" t="s">
        <v>306</v>
      </c>
      <c r="E3" s="136">
        <v>9</v>
      </c>
      <c r="F3" s="136">
        <v>3</v>
      </c>
      <c r="G3" s="135" t="s">
        <v>251</v>
      </c>
      <c r="H3" s="136">
        <v>9</v>
      </c>
      <c r="I3" s="136">
        <v>3</v>
      </c>
      <c r="J3" s="37"/>
      <c r="K3" s="37"/>
      <c r="L3" s="37"/>
      <c r="M3" s="37"/>
      <c r="N3" s="37"/>
    </row>
    <row r="4" spans="1:14" ht="30">
      <c r="A4" s="135" t="s">
        <v>160</v>
      </c>
      <c r="B4" s="136">
        <v>6</v>
      </c>
      <c r="C4" s="136">
        <v>2</v>
      </c>
      <c r="D4" s="135" t="s">
        <v>310</v>
      </c>
      <c r="E4" s="136">
        <v>9</v>
      </c>
      <c r="F4" s="136">
        <v>3</v>
      </c>
      <c r="G4" s="135" t="s">
        <v>254</v>
      </c>
      <c r="H4" s="136">
        <v>7</v>
      </c>
      <c r="I4" s="136">
        <v>3</v>
      </c>
      <c r="J4" s="37"/>
      <c r="K4" s="37"/>
      <c r="L4" s="37"/>
      <c r="M4" s="37"/>
      <c r="N4" s="37"/>
    </row>
    <row r="5" spans="1:14">
      <c r="A5" s="135" t="s">
        <v>164</v>
      </c>
      <c r="B5" s="136">
        <v>9</v>
      </c>
      <c r="C5" s="136">
        <v>3</v>
      </c>
      <c r="D5" s="135" t="s">
        <v>316</v>
      </c>
      <c r="E5" s="136">
        <v>3</v>
      </c>
      <c r="F5" s="136">
        <v>2</v>
      </c>
      <c r="G5" s="135" t="s">
        <v>258</v>
      </c>
      <c r="H5" s="136">
        <v>9</v>
      </c>
      <c r="I5" s="136">
        <v>3</v>
      </c>
      <c r="L5" s="38"/>
    </row>
    <row r="6" spans="1:14">
      <c r="A6" s="135" t="s">
        <v>167</v>
      </c>
      <c r="B6" s="136">
        <v>9</v>
      </c>
      <c r="C6" s="136">
        <v>3</v>
      </c>
      <c r="D6" s="135" t="s">
        <v>320</v>
      </c>
      <c r="E6" s="136">
        <v>9</v>
      </c>
      <c r="F6" s="136">
        <v>3</v>
      </c>
      <c r="G6" s="135" t="s">
        <v>262</v>
      </c>
      <c r="H6" s="136">
        <v>6</v>
      </c>
      <c r="I6" s="136">
        <v>2</v>
      </c>
      <c r="L6" s="38"/>
    </row>
    <row r="7" spans="1:14" ht="30">
      <c r="A7" s="135" t="s">
        <v>172</v>
      </c>
      <c r="B7" s="136">
        <v>7</v>
      </c>
      <c r="C7" s="136">
        <v>3</v>
      </c>
      <c r="D7" s="135" t="s">
        <v>325</v>
      </c>
      <c r="E7" s="136">
        <v>6</v>
      </c>
      <c r="F7" s="136">
        <v>2</v>
      </c>
      <c r="G7" s="135" t="s">
        <v>266</v>
      </c>
      <c r="H7" s="136">
        <v>7</v>
      </c>
      <c r="I7" s="136">
        <v>3</v>
      </c>
      <c r="L7" s="38"/>
    </row>
    <row r="8" spans="1:14">
      <c r="A8" s="135" t="s">
        <v>175</v>
      </c>
      <c r="B8" s="136">
        <v>7</v>
      </c>
      <c r="C8" s="136">
        <v>3</v>
      </c>
      <c r="D8" s="135" t="s">
        <v>328</v>
      </c>
      <c r="E8" s="136">
        <v>5</v>
      </c>
      <c r="F8" s="136">
        <v>2</v>
      </c>
      <c r="G8" s="135" t="s">
        <v>271</v>
      </c>
      <c r="H8" s="136">
        <v>6</v>
      </c>
      <c r="I8" s="136">
        <v>2</v>
      </c>
      <c r="L8" s="38"/>
    </row>
    <row r="9" spans="1:14" ht="30">
      <c r="A9" s="135" t="s">
        <v>180</v>
      </c>
      <c r="B9" s="136">
        <v>8</v>
      </c>
      <c r="C9" s="136">
        <v>3</v>
      </c>
      <c r="D9" s="135" t="s">
        <v>334</v>
      </c>
      <c r="E9" s="136">
        <v>6</v>
      </c>
      <c r="F9" s="136">
        <v>2</v>
      </c>
      <c r="G9" s="135" t="s">
        <v>276</v>
      </c>
      <c r="H9" s="136">
        <v>6</v>
      </c>
      <c r="I9" s="136">
        <v>2</v>
      </c>
      <c r="L9" s="38"/>
    </row>
    <row r="10" spans="1:14">
      <c r="A10" s="135" t="s">
        <v>184</v>
      </c>
      <c r="B10" s="136">
        <v>8</v>
      </c>
      <c r="C10" s="136">
        <v>3</v>
      </c>
      <c r="D10" s="135" t="s">
        <v>339</v>
      </c>
      <c r="E10" s="136">
        <v>9</v>
      </c>
      <c r="F10" s="136">
        <v>3</v>
      </c>
      <c r="G10" s="135" t="s">
        <v>280</v>
      </c>
      <c r="H10" s="136">
        <v>8</v>
      </c>
      <c r="I10" s="136">
        <v>3</v>
      </c>
      <c r="L10" s="38"/>
    </row>
    <row r="11" spans="1:14" ht="31.5" customHeight="1">
      <c r="A11" s="135" t="s">
        <v>188</v>
      </c>
      <c r="B11" s="136">
        <v>8</v>
      </c>
      <c r="C11" s="136">
        <v>3</v>
      </c>
      <c r="D11" s="135" t="s">
        <v>344</v>
      </c>
      <c r="E11" s="136">
        <v>8</v>
      </c>
      <c r="F11" s="136">
        <v>3</v>
      </c>
      <c r="G11" s="135" t="s">
        <v>285</v>
      </c>
      <c r="H11" s="136">
        <v>7</v>
      </c>
      <c r="I11" s="136">
        <v>3</v>
      </c>
      <c r="L11" s="38"/>
    </row>
    <row r="12" spans="1:14" ht="30">
      <c r="A12" s="135" t="s">
        <v>191</v>
      </c>
      <c r="B12" s="136">
        <v>8</v>
      </c>
      <c r="C12" s="136">
        <v>3</v>
      </c>
      <c r="D12" s="135" t="s">
        <v>349</v>
      </c>
      <c r="E12" s="136">
        <v>9</v>
      </c>
      <c r="F12" s="136">
        <v>3</v>
      </c>
      <c r="G12" s="135" t="s">
        <v>290</v>
      </c>
      <c r="H12" s="136">
        <v>9</v>
      </c>
      <c r="I12" s="136">
        <v>3</v>
      </c>
      <c r="L12" s="38"/>
    </row>
    <row r="13" spans="1:14">
      <c r="A13" s="135" t="s">
        <v>194</v>
      </c>
      <c r="B13" s="136">
        <v>7</v>
      </c>
      <c r="C13" s="136">
        <v>3</v>
      </c>
      <c r="D13" s="135" t="s">
        <v>353</v>
      </c>
      <c r="E13" s="136">
        <v>6</v>
      </c>
      <c r="F13" s="136">
        <v>2</v>
      </c>
      <c r="G13" s="135" t="s">
        <v>294</v>
      </c>
      <c r="H13" s="136">
        <v>9</v>
      </c>
      <c r="I13" s="136">
        <v>3</v>
      </c>
      <c r="L13" s="38"/>
    </row>
    <row r="14" spans="1:14">
      <c r="A14" s="135" t="s">
        <v>198</v>
      </c>
      <c r="B14" s="136">
        <v>8</v>
      </c>
      <c r="C14" s="136">
        <v>3</v>
      </c>
      <c r="D14" s="135" t="s">
        <v>357</v>
      </c>
      <c r="E14" s="136">
        <v>9</v>
      </c>
      <c r="F14" s="136">
        <v>3</v>
      </c>
      <c r="G14" s="135" t="s">
        <v>299</v>
      </c>
      <c r="H14" s="136">
        <v>9</v>
      </c>
      <c r="I14" s="136">
        <v>3</v>
      </c>
      <c r="L14" s="38"/>
    </row>
    <row r="15" spans="1:14">
      <c r="A15" s="135" t="s">
        <v>203</v>
      </c>
      <c r="B15" s="136">
        <v>3</v>
      </c>
      <c r="C15" s="136">
        <v>2</v>
      </c>
      <c r="D15" s="135" t="s">
        <v>153</v>
      </c>
      <c r="E15" s="136">
        <v>8</v>
      </c>
      <c r="F15" s="136">
        <v>3</v>
      </c>
      <c r="G15" s="135" t="s">
        <v>303</v>
      </c>
      <c r="H15" s="136">
        <v>6</v>
      </c>
      <c r="I15" s="136">
        <v>2</v>
      </c>
      <c r="L15" s="38"/>
    </row>
    <row r="16" spans="1:14" ht="30">
      <c r="A16" s="135" t="s">
        <v>207</v>
      </c>
      <c r="B16" s="136">
        <v>6</v>
      </c>
      <c r="C16" s="136">
        <v>2</v>
      </c>
      <c r="D16" s="135" t="s">
        <v>157</v>
      </c>
      <c r="E16" s="136">
        <v>3</v>
      </c>
      <c r="F16" s="136">
        <v>2</v>
      </c>
      <c r="G16" s="135" t="s">
        <v>307</v>
      </c>
      <c r="H16" s="136">
        <v>9</v>
      </c>
      <c r="I16" s="136">
        <v>3</v>
      </c>
      <c r="L16" s="38"/>
    </row>
    <row r="17" spans="1:9" s="38" customFormat="1">
      <c r="A17" s="135" t="s">
        <v>211</v>
      </c>
      <c r="B17" s="136">
        <v>7</v>
      </c>
      <c r="C17" s="136">
        <v>3</v>
      </c>
      <c r="D17" s="135" t="s">
        <v>161</v>
      </c>
      <c r="E17" s="136">
        <v>8</v>
      </c>
      <c r="F17" s="136">
        <v>3</v>
      </c>
      <c r="G17" s="135" t="s">
        <v>312</v>
      </c>
      <c r="H17" s="136">
        <v>7</v>
      </c>
      <c r="I17" s="136">
        <v>3</v>
      </c>
    </row>
    <row r="18" spans="1:9" s="38" customFormat="1">
      <c r="A18" s="135" t="s">
        <v>215</v>
      </c>
      <c r="B18" s="136">
        <v>7</v>
      </c>
      <c r="C18" s="136">
        <v>3</v>
      </c>
      <c r="D18" s="135" t="s">
        <v>165</v>
      </c>
      <c r="E18" s="136">
        <v>9</v>
      </c>
      <c r="F18" s="136">
        <v>3</v>
      </c>
      <c r="G18" s="135" t="s">
        <v>318</v>
      </c>
      <c r="H18" s="136">
        <v>7</v>
      </c>
      <c r="I18" s="136">
        <v>3</v>
      </c>
    </row>
    <row r="19" spans="1:9" s="38" customFormat="1">
      <c r="A19" s="135" t="s">
        <v>219</v>
      </c>
      <c r="B19" s="136">
        <v>8</v>
      </c>
      <c r="C19" s="136">
        <v>3</v>
      </c>
      <c r="D19" s="135" t="s">
        <v>168</v>
      </c>
      <c r="E19" s="136">
        <v>9</v>
      </c>
      <c r="F19" s="136">
        <v>3</v>
      </c>
      <c r="G19" s="135" t="s">
        <v>322</v>
      </c>
      <c r="H19" s="136">
        <v>6</v>
      </c>
      <c r="I19" s="136">
        <v>2</v>
      </c>
    </row>
    <row r="20" spans="1:9" s="38" customFormat="1" ht="30">
      <c r="A20" s="135" t="s">
        <v>225</v>
      </c>
      <c r="B20" s="136">
        <v>7</v>
      </c>
      <c r="C20" s="136">
        <v>3</v>
      </c>
      <c r="D20" s="135" t="s">
        <v>173</v>
      </c>
      <c r="E20" s="136">
        <v>9</v>
      </c>
      <c r="F20" s="136">
        <v>3</v>
      </c>
      <c r="G20" s="135" t="s">
        <v>326</v>
      </c>
      <c r="H20" s="136">
        <v>8</v>
      </c>
      <c r="I20" s="136">
        <v>3</v>
      </c>
    </row>
    <row r="21" spans="1:9" s="38" customFormat="1">
      <c r="A21" s="135" t="s">
        <v>229</v>
      </c>
      <c r="B21" s="136">
        <v>4</v>
      </c>
      <c r="C21" s="136">
        <v>3</v>
      </c>
      <c r="D21" s="135" t="s">
        <v>177</v>
      </c>
      <c r="E21" s="136">
        <v>7</v>
      </c>
      <c r="F21" s="136">
        <v>3</v>
      </c>
      <c r="G21" s="135" t="s">
        <v>330</v>
      </c>
      <c r="H21" s="136">
        <v>8</v>
      </c>
      <c r="I21" s="136">
        <v>3</v>
      </c>
    </row>
    <row r="22" spans="1:9" s="38" customFormat="1">
      <c r="A22" s="135" t="s">
        <v>235</v>
      </c>
      <c r="B22" s="136">
        <v>8</v>
      </c>
      <c r="C22" s="136">
        <v>3</v>
      </c>
      <c r="D22" s="135" t="s">
        <v>181</v>
      </c>
      <c r="E22" s="136">
        <v>8</v>
      </c>
      <c r="F22" s="136">
        <v>3</v>
      </c>
      <c r="G22" s="135" t="s">
        <v>336</v>
      </c>
      <c r="H22" s="136">
        <v>7</v>
      </c>
      <c r="I22" s="136">
        <v>3</v>
      </c>
    </row>
    <row r="23" spans="1:9" s="38" customFormat="1" ht="30">
      <c r="A23" s="135" t="s">
        <v>240</v>
      </c>
      <c r="B23" s="136">
        <v>7</v>
      </c>
      <c r="C23" s="136">
        <v>3</v>
      </c>
      <c r="D23" s="135" t="s">
        <v>185</v>
      </c>
      <c r="E23" s="136">
        <v>9</v>
      </c>
      <c r="F23" s="136">
        <v>3</v>
      </c>
      <c r="G23" s="135" t="s">
        <v>340</v>
      </c>
      <c r="H23" s="136">
        <v>8</v>
      </c>
      <c r="I23" s="136">
        <v>3</v>
      </c>
    </row>
    <row r="24" spans="1:9" s="38" customFormat="1" ht="31.5" customHeight="1">
      <c r="A24" s="135" t="s">
        <v>245</v>
      </c>
      <c r="B24" s="136">
        <v>6</v>
      </c>
      <c r="C24" s="136">
        <v>2</v>
      </c>
      <c r="D24" s="135" t="s">
        <v>189</v>
      </c>
      <c r="E24" s="136">
        <v>7</v>
      </c>
      <c r="F24" s="136">
        <v>3</v>
      </c>
      <c r="G24" s="135" t="s">
        <v>346</v>
      </c>
      <c r="H24" s="136">
        <v>7</v>
      </c>
      <c r="I24" s="136">
        <v>3</v>
      </c>
    </row>
    <row r="25" spans="1:9" s="38" customFormat="1" ht="30">
      <c r="A25" s="135" t="s">
        <v>250</v>
      </c>
      <c r="B25" s="136">
        <v>8</v>
      </c>
      <c r="C25" s="136">
        <v>3</v>
      </c>
      <c r="D25" s="135" t="s">
        <v>192</v>
      </c>
      <c r="E25" s="136">
        <v>8</v>
      </c>
      <c r="F25" s="136">
        <v>3</v>
      </c>
      <c r="G25" s="135" t="s">
        <v>351</v>
      </c>
      <c r="H25" s="136">
        <v>9</v>
      </c>
      <c r="I25" s="136">
        <v>3</v>
      </c>
    </row>
    <row r="26" spans="1:9" s="38" customFormat="1">
      <c r="A26" s="135" t="s">
        <v>253</v>
      </c>
      <c r="B26" s="136">
        <v>9</v>
      </c>
      <c r="C26" s="136">
        <v>3</v>
      </c>
      <c r="D26" s="135" t="s">
        <v>195</v>
      </c>
      <c r="E26" s="136">
        <v>7</v>
      </c>
      <c r="F26" s="136">
        <v>3</v>
      </c>
      <c r="G26" s="135" t="s">
        <v>355</v>
      </c>
      <c r="H26" s="136">
        <v>9</v>
      </c>
      <c r="I26" s="136">
        <v>3</v>
      </c>
    </row>
    <row r="27" spans="1:9" s="38" customFormat="1">
      <c r="A27" s="135" t="s">
        <v>256</v>
      </c>
      <c r="B27" s="136">
        <v>8</v>
      </c>
      <c r="C27" s="136">
        <v>3</v>
      </c>
      <c r="D27" s="135" t="s">
        <v>199</v>
      </c>
      <c r="E27" s="136">
        <v>7</v>
      </c>
      <c r="F27" s="136">
        <v>3</v>
      </c>
      <c r="G27" s="135" t="s">
        <v>358</v>
      </c>
      <c r="H27" s="136">
        <v>8</v>
      </c>
      <c r="I27" s="136">
        <v>3</v>
      </c>
    </row>
    <row r="28" spans="1:9" s="38" customFormat="1">
      <c r="A28" s="135" t="s">
        <v>261</v>
      </c>
      <c r="B28" s="136">
        <v>4</v>
      </c>
      <c r="C28" s="136">
        <v>3</v>
      </c>
      <c r="D28" s="135" t="s">
        <v>204</v>
      </c>
      <c r="E28" s="136">
        <v>6</v>
      </c>
      <c r="F28" s="136">
        <v>2</v>
      </c>
      <c r="G28" s="135" t="s">
        <v>155</v>
      </c>
      <c r="H28" s="136">
        <v>8</v>
      </c>
      <c r="I28" s="136">
        <v>3</v>
      </c>
    </row>
    <row r="29" spans="1:9" s="38" customFormat="1" ht="30">
      <c r="A29" s="135" t="s">
        <v>264</v>
      </c>
      <c r="B29" s="136">
        <v>8</v>
      </c>
      <c r="C29" s="136">
        <v>3</v>
      </c>
      <c r="D29" s="135" t="s">
        <v>209</v>
      </c>
      <c r="E29" s="136">
        <v>9</v>
      </c>
      <c r="F29" s="136">
        <v>3</v>
      </c>
      <c r="G29" s="135" t="s">
        <v>159</v>
      </c>
      <c r="H29" s="136">
        <v>6</v>
      </c>
      <c r="I29" s="136">
        <v>2</v>
      </c>
    </row>
    <row r="30" spans="1:9" s="38" customFormat="1" ht="30">
      <c r="A30" s="135" t="s">
        <v>269</v>
      </c>
      <c r="B30" s="136">
        <v>8</v>
      </c>
      <c r="C30" s="136">
        <v>3</v>
      </c>
      <c r="D30" s="135" t="s">
        <v>213</v>
      </c>
      <c r="E30" s="136">
        <v>8</v>
      </c>
      <c r="F30" s="136">
        <v>3</v>
      </c>
      <c r="G30" s="135" t="s">
        <v>163</v>
      </c>
      <c r="H30" s="136">
        <v>8</v>
      </c>
      <c r="I30" s="136">
        <v>3</v>
      </c>
    </row>
    <row r="31" spans="1:9" s="38" customFormat="1" ht="30">
      <c r="A31" s="135" t="s">
        <v>274</v>
      </c>
      <c r="B31" s="136">
        <v>7</v>
      </c>
      <c r="C31" s="136">
        <v>3</v>
      </c>
      <c r="D31" s="135" t="s">
        <v>217</v>
      </c>
      <c r="E31" s="136">
        <v>8</v>
      </c>
      <c r="F31" s="136">
        <v>3</v>
      </c>
      <c r="G31" s="135" t="s">
        <v>151</v>
      </c>
      <c r="H31" s="136">
        <v>1</v>
      </c>
      <c r="I31" s="136">
        <v>1</v>
      </c>
    </row>
    <row r="32" spans="1:9" s="38" customFormat="1" ht="30">
      <c r="A32" s="135" t="s">
        <v>278</v>
      </c>
      <c r="B32" s="136">
        <v>9</v>
      </c>
      <c r="C32" s="136">
        <v>3</v>
      </c>
      <c r="D32" s="135" t="s">
        <v>221</v>
      </c>
      <c r="E32" s="136">
        <v>7</v>
      </c>
      <c r="F32" s="136">
        <v>3</v>
      </c>
      <c r="G32" s="135" t="s">
        <v>166</v>
      </c>
      <c r="H32" s="136">
        <v>7</v>
      </c>
      <c r="I32" s="136">
        <v>3</v>
      </c>
    </row>
    <row r="33" spans="1:9" s="38" customFormat="1">
      <c r="A33" s="135" t="s">
        <v>284</v>
      </c>
      <c r="B33" s="136">
        <v>8</v>
      </c>
      <c r="C33" s="136">
        <v>3</v>
      </c>
      <c r="D33" s="135" t="s">
        <v>226</v>
      </c>
      <c r="E33" s="136">
        <v>8</v>
      </c>
      <c r="F33" s="136">
        <v>3</v>
      </c>
      <c r="G33" s="135" t="s">
        <v>170</v>
      </c>
      <c r="H33" s="136">
        <v>7</v>
      </c>
      <c r="I33" s="136">
        <v>3</v>
      </c>
    </row>
    <row r="34" spans="1:9" s="38" customFormat="1">
      <c r="A34" s="135" t="s">
        <v>288</v>
      </c>
      <c r="B34" s="136">
        <v>8</v>
      </c>
      <c r="C34" s="136">
        <v>3</v>
      </c>
      <c r="D34" s="135" t="s">
        <v>231</v>
      </c>
      <c r="E34" s="136">
        <v>7</v>
      </c>
      <c r="F34" s="136">
        <v>3</v>
      </c>
      <c r="G34" s="135" t="s">
        <v>174</v>
      </c>
      <c r="H34" s="136">
        <v>4</v>
      </c>
      <c r="I34" s="136">
        <v>3</v>
      </c>
    </row>
    <row r="35" spans="1:9" s="38" customFormat="1">
      <c r="A35" s="135" t="s">
        <v>293</v>
      </c>
      <c r="B35" s="136">
        <v>2</v>
      </c>
      <c r="C35" s="136">
        <v>2</v>
      </c>
      <c r="D35" s="135" t="s">
        <v>236</v>
      </c>
      <c r="E35" s="136">
        <v>8</v>
      </c>
      <c r="F35" s="136">
        <v>3</v>
      </c>
      <c r="G35" s="135" t="s">
        <v>179</v>
      </c>
      <c r="H35" s="136">
        <v>2</v>
      </c>
      <c r="I35" s="136">
        <v>2</v>
      </c>
    </row>
    <row r="36" spans="1:9" s="38" customFormat="1" ht="30">
      <c r="A36" s="135" t="s">
        <v>297</v>
      </c>
      <c r="B36" s="136">
        <v>6</v>
      </c>
      <c r="C36" s="136">
        <v>2</v>
      </c>
      <c r="D36" s="135" t="s">
        <v>242</v>
      </c>
      <c r="E36" s="136">
        <v>6</v>
      </c>
      <c r="F36" s="136">
        <v>2</v>
      </c>
      <c r="G36" s="135" t="s">
        <v>183</v>
      </c>
      <c r="H36" s="136">
        <v>7</v>
      </c>
      <c r="I36" s="136">
        <v>3</v>
      </c>
    </row>
    <row r="37" spans="1:9" s="38" customFormat="1">
      <c r="A37" s="135" t="s">
        <v>301</v>
      </c>
      <c r="B37" s="136">
        <v>7</v>
      </c>
      <c r="C37" s="136">
        <v>3</v>
      </c>
      <c r="D37" s="135" t="s">
        <v>247</v>
      </c>
      <c r="E37" s="136">
        <v>9</v>
      </c>
      <c r="F37" s="136">
        <v>3</v>
      </c>
      <c r="G37" s="135" t="s">
        <v>187</v>
      </c>
      <c r="H37" s="136">
        <v>6</v>
      </c>
      <c r="I37" s="136">
        <v>2</v>
      </c>
    </row>
    <row r="38" spans="1:9" s="38" customFormat="1">
      <c r="A38" s="135" t="s">
        <v>190</v>
      </c>
      <c r="B38" s="136">
        <v>9</v>
      </c>
      <c r="C38" s="136">
        <v>3</v>
      </c>
      <c r="D38" s="135" t="s">
        <v>348</v>
      </c>
      <c r="E38" s="136">
        <v>9</v>
      </c>
      <c r="F38" s="136">
        <v>3</v>
      </c>
      <c r="G38" s="135" t="s">
        <v>517</v>
      </c>
      <c r="H38" s="136">
        <v>7</v>
      </c>
      <c r="I38" s="136">
        <v>3</v>
      </c>
    </row>
    <row r="39" spans="1:9" s="38" customFormat="1" ht="30">
      <c r="A39" s="135" t="s">
        <v>193</v>
      </c>
      <c r="B39" s="136">
        <v>6</v>
      </c>
      <c r="C39" s="136">
        <v>2</v>
      </c>
      <c r="D39" s="135" t="s">
        <v>352</v>
      </c>
      <c r="E39" s="136">
        <v>9</v>
      </c>
      <c r="F39" s="136">
        <v>3</v>
      </c>
      <c r="G39" s="135" t="s">
        <v>522</v>
      </c>
      <c r="H39" s="136">
        <v>7</v>
      </c>
      <c r="I39" s="136">
        <v>3</v>
      </c>
    </row>
    <row r="40" spans="1:9" s="38" customFormat="1">
      <c r="A40" s="135" t="s">
        <v>196</v>
      </c>
      <c r="B40" s="136">
        <v>8</v>
      </c>
      <c r="C40" s="136">
        <v>3</v>
      </c>
      <c r="D40" s="135" t="s">
        <v>356</v>
      </c>
      <c r="E40" s="136">
        <v>6</v>
      </c>
      <c r="F40" s="136">
        <v>2</v>
      </c>
      <c r="G40" s="135" t="s">
        <v>527</v>
      </c>
      <c r="H40" s="136">
        <v>7</v>
      </c>
      <c r="I40" s="136">
        <v>3</v>
      </c>
    </row>
    <row r="41" spans="1:9" s="38" customFormat="1">
      <c r="A41" s="135" t="s">
        <v>201</v>
      </c>
      <c r="B41" s="136">
        <v>3</v>
      </c>
      <c r="C41" s="136">
        <v>1</v>
      </c>
      <c r="D41" s="135" t="s">
        <v>360</v>
      </c>
      <c r="E41" s="136">
        <v>5</v>
      </c>
      <c r="F41" s="136">
        <v>2</v>
      </c>
      <c r="G41" s="135" t="s">
        <v>532</v>
      </c>
      <c r="H41" s="136">
        <v>5</v>
      </c>
      <c r="I41" s="136">
        <v>2</v>
      </c>
    </row>
    <row r="42" spans="1:9" s="38" customFormat="1" ht="30">
      <c r="A42" s="135" t="s">
        <v>206</v>
      </c>
      <c r="B42" s="136">
        <v>7</v>
      </c>
      <c r="C42" s="136">
        <v>3</v>
      </c>
      <c r="D42" s="135" t="s">
        <v>362</v>
      </c>
      <c r="E42" s="136">
        <v>7</v>
      </c>
      <c r="F42" s="136">
        <v>3</v>
      </c>
      <c r="G42" s="135" t="s">
        <v>537</v>
      </c>
      <c r="H42" s="136">
        <v>7</v>
      </c>
      <c r="I42" s="136">
        <v>3</v>
      </c>
    </row>
    <row r="43" spans="1:9" s="38" customFormat="1">
      <c r="A43" s="135" t="s">
        <v>210</v>
      </c>
      <c r="B43" s="136">
        <v>9</v>
      </c>
      <c r="C43" s="136">
        <v>3</v>
      </c>
      <c r="D43" s="135" t="s">
        <v>367</v>
      </c>
      <c r="E43" s="136">
        <v>9</v>
      </c>
      <c r="F43" s="136">
        <v>3</v>
      </c>
      <c r="G43" s="135" t="s">
        <v>364</v>
      </c>
      <c r="H43" s="136">
        <v>9</v>
      </c>
      <c r="I43" s="136">
        <v>3</v>
      </c>
    </row>
    <row r="44" spans="1:9" s="38" customFormat="1">
      <c r="A44" s="135" t="s">
        <v>214</v>
      </c>
      <c r="B44" s="136">
        <v>7</v>
      </c>
      <c r="C44" s="136">
        <v>3</v>
      </c>
      <c r="D44" s="135" t="s">
        <v>372</v>
      </c>
      <c r="E44" s="136">
        <v>6</v>
      </c>
      <c r="F44" s="136">
        <v>2</v>
      </c>
      <c r="G44" s="135" t="s">
        <v>369</v>
      </c>
      <c r="H44" s="136">
        <v>7</v>
      </c>
      <c r="I44" s="136">
        <v>3</v>
      </c>
    </row>
    <row r="45" spans="1:9" s="38" customFormat="1" ht="30">
      <c r="A45" s="135" t="s">
        <v>218</v>
      </c>
      <c r="B45" s="136">
        <v>9</v>
      </c>
      <c r="C45" s="136">
        <v>3</v>
      </c>
      <c r="D45" s="135" t="s">
        <v>376</v>
      </c>
      <c r="E45" s="136">
        <v>4</v>
      </c>
      <c r="F45" s="136">
        <v>2</v>
      </c>
      <c r="G45" s="135" t="s">
        <v>373</v>
      </c>
      <c r="H45" s="136">
        <v>7</v>
      </c>
      <c r="I45" s="136">
        <v>3</v>
      </c>
    </row>
    <row r="46" spans="1:9" s="38" customFormat="1" ht="30">
      <c r="A46" s="135" t="s">
        <v>223</v>
      </c>
      <c r="B46" s="136">
        <v>7</v>
      </c>
      <c r="C46" s="136">
        <v>3</v>
      </c>
      <c r="D46" s="135" t="s">
        <v>380</v>
      </c>
      <c r="E46" s="136">
        <v>9</v>
      </c>
      <c r="F46" s="136">
        <v>3</v>
      </c>
      <c r="G46" s="135" t="s">
        <v>377</v>
      </c>
      <c r="H46" s="136">
        <v>7</v>
      </c>
      <c r="I46" s="136">
        <v>3</v>
      </c>
    </row>
    <row r="47" spans="1:9" s="38" customFormat="1" ht="31.5" customHeight="1">
      <c r="A47" s="135" t="s">
        <v>228</v>
      </c>
      <c r="B47" s="136">
        <v>7</v>
      </c>
      <c r="C47" s="136">
        <v>3</v>
      </c>
      <c r="D47" s="135" t="s">
        <v>386</v>
      </c>
      <c r="E47" s="136">
        <v>8</v>
      </c>
      <c r="F47" s="136">
        <v>3</v>
      </c>
      <c r="G47" s="135" t="s">
        <v>382</v>
      </c>
      <c r="H47" s="136">
        <v>9</v>
      </c>
      <c r="I47" s="136">
        <v>3</v>
      </c>
    </row>
    <row r="48" spans="1:9" s="38" customFormat="1" ht="30">
      <c r="A48" s="135" t="s">
        <v>233</v>
      </c>
      <c r="B48" s="136">
        <v>3</v>
      </c>
      <c r="C48" s="136">
        <v>2</v>
      </c>
      <c r="D48" s="135" t="s">
        <v>391</v>
      </c>
      <c r="E48" s="136">
        <v>9</v>
      </c>
      <c r="F48" s="136">
        <v>3</v>
      </c>
      <c r="G48" s="135" t="s">
        <v>388</v>
      </c>
      <c r="H48" s="136">
        <v>8</v>
      </c>
      <c r="I48" s="136">
        <v>3</v>
      </c>
    </row>
    <row r="49" spans="1:12" ht="30">
      <c r="A49" s="135" t="s">
        <v>238</v>
      </c>
      <c r="B49" s="136">
        <v>7</v>
      </c>
      <c r="C49" s="136">
        <v>3</v>
      </c>
      <c r="D49" s="135" t="s">
        <v>395</v>
      </c>
      <c r="E49" s="136">
        <v>7</v>
      </c>
      <c r="F49" s="136">
        <v>3</v>
      </c>
      <c r="G49" s="135" t="s">
        <v>392</v>
      </c>
      <c r="H49" s="136">
        <v>7</v>
      </c>
      <c r="I49" s="136">
        <v>3</v>
      </c>
      <c r="L49" s="38"/>
    </row>
    <row r="50" spans="1:12">
      <c r="A50" s="135" t="s">
        <v>244</v>
      </c>
      <c r="B50" s="136">
        <v>7</v>
      </c>
      <c r="C50" s="136">
        <v>3</v>
      </c>
      <c r="D50" s="135" t="s">
        <v>400</v>
      </c>
      <c r="E50" s="136">
        <v>9</v>
      </c>
      <c r="F50" s="136">
        <v>3</v>
      </c>
      <c r="G50" s="135" t="s">
        <v>397</v>
      </c>
      <c r="H50" s="136">
        <v>7</v>
      </c>
      <c r="I50" s="136">
        <v>3</v>
      </c>
      <c r="L50" s="38"/>
    </row>
    <row r="51" spans="1:12">
      <c r="A51" s="135" t="s">
        <v>249</v>
      </c>
      <c r="B51" s="136">
        <v>3</v>
      </c>
      <c r="C51" s="136">
        <v>2</v>
      </c>
      <c r="D51" s="135" t="s">
        <v>111</v>
      </c>
      <c r="E51" s="136">
        <v>3</v>
      </c>
      <c r="F51" s="137" t="s">
        <v>126</v>
      </c>
      <c r="G51" s="135" t="s">
        <v>401</v>
      </c>
      <c r="H51" s="136">
        <v>6</v>
      </c>
      <c r="I51" s="136">
        <v>2</v>
      </c>
      <c r="L51" s="38"/>
    </row>
    <row r="52" spans="1:12">
      <c r="A52" s="135" t="s">
        <v>252</v>
      </c>
      <c r="B52" s="136">
        <v>7</v>
      </c>
      <c r="C52" s="136">
        <v>3</v>
      </c>
      <c r="D52" s="135" t="s">
        <v>409</v>
      </c>
      <c r="E52" s="136">
        <v>9</v>
      </c>
      <c r="F52" s="136">
        <v>3</v>
      </c>
      <c r="G52" s="135" t="s">
        <v>405</v>
      </c>
      <c r="H52" s="136">
        <v>7</v>
      </c>
      <c r="I52" s="136">
        <v>3</v>
      </c>
      <c r="L52" s="38"/>
    </row>
    <row r="53" spans="1:12" ht="30">
      <c r="A53" s="135" t="s">
        <v>255</v>
      </c>
      <c r="B53" s="136">
        <v>9</v>
      </c>
      <c r="C53" s="136">
        <v>3</v>
      </c>
      <c r="D53" s="135" t="s">
        <v>415</v>
      </c>
      <c r="E53" s="136">
        <v>4</v>
      </c>
      <c r="F53" s="136">
        <v>3</v>
      </c>
      <c r="G53" s="135" t="s">
        <v>411</v>
      </c>
      <c r="H53" s="136">
        <v>6</v>
      </c>
      <c r="I53" s="136">
        <v>2</v>
      </c>
      <c r="L53" s="38"/>
    </row>
    <row r="54" spans="1:12" ht="18" customHeight="1">
      <c r="A54" s="135" t="s">
        <v>260</v>
      </c>
      <c r="B54" s="136">
        <v>9</v>
      </c>
      <c r="C54" s="136">
        <v>3</v>
      </c>
      <c r="D54" s="135" t="s">
        <v>420</v>
      </c>
      <c r="E54" s="136">
        <v>6</v>
      </c>
      <c r="F54" s="136">
        <v>2</v>
      </c>
      <c r="G54" s="135" t="s">
        <v>417</v>
      </c>
      <c r="H54" s="136">
        <v>9</v>
      </c>
      <c r="I54" s="136">
        <v>3</v>
      </c>
      <c r="L54" s="38"/>
    </row>
    <row r="55" spans="1:12">
      <c r="A55" s="135" t="s">
        <v>263</v>
      </c>
      <c r="B55" s="136">
        <v>9</v>
      </c>
      <c r="C55" s="136">
        <v>3</v>
      </c>
      <c r="D55" s="135" t="s">
        <v>425</v>
      </c>
      <c r="E55" s="136">
        <v>8</v>
      </c>
      <c r="F55" s="136">
        <v>3</v>
      </c>
      <c r="G55" s="135" t="s">
        <v>422</v>
      </c>
      <c r="H55" s="136">
        <v>9</v>
      </c>
      <c r="I55" s="136">
        <v>3</v>
      </c>
      <c r="L55" s="38"/>
    </row>
    <row r="56" spans="1:12" ht="15.75" customHeight="1">
      <c r="A56" s="135" t="s">
        <v>268</v>
      </c>
      <c r="B56" s="136">
        <v>9</v>
      </c>
      <c r="C56" s="136">
        <v>3</v>
      </c>
      <c r="D56" s="135" t="s">
        <v>429</v>
      </c>
      <c r="E56" s="136">
        <v>7</v>
      </c>
      <c r="F56" s="136">
        <v>3</v>
      </c>
      <c r="G56" s="138" t="s">
        <v>427</v>
      </c>
      <c r="H56" s="139">
        <v>9</v>
      </c>
      <c r="I56" s="136">
        <v>3</v>
      </c>
      <c r="L56" s="38"/>
    </row>
    <row r="57" spans="1:12">
      <c r="A57" s="135" t="s">
        <v>273</v>
      </c>
      <c r="B57" s="136">
        <v>6</v>
      </c>
      <c r="C57" s="136">
        <v>2</v>
      </c>
      <c r="D57" s="135" t="s">
        <v>434</v>
      </c>
      <c r="E57" s="136">
        <v>3</v>
      </c>
      <c r="F57" s="136">
        <v>2</v>
      </c>
      <c r="G57" s="135" t="s">
        <v>431</v>
      </c>
      <c r="H57" s="136">
        <v>9</v>
      </c>
      <c r="I57" s="136">
        <v>3</v>
      </c>
      <c r="L57" s="38"/>
    </row>
    <row r="58" spans="1:12">
      <c r="A58" s="135" t="s">
        <v>277</v>
      </c>
      <c r="B58" s="136">
        <v>7</v>
      </c>
      <c r="C58" s="136">
        <v>3</v>
      </c>
      <c r="D58" s="135" t="s">
        <v>439</v>
      </c>
      <c r="E58" s="136">
        <v>8</v>
      </c>
      <c r="F58" s="136">
        <v>3</v>
      </c>
      <c r="G58" s="135" t="s">
        <v>436</v>
      </c>
      <c r="H58" s="136">
        <v>1</v>
      </c>
      <c r="I58" s="136">
        <v>1</v>
      </c>
      <c r="L58" s="38"/>
    </row>
    <row r="59" spans="1:12">
      <c r="A59" s="135" t="s">
        <v>282</v>
      </c>
      <c r="B59" s="136">
        <v>6</v>
      </c>
      <c r="C59" s="136">
        <v>2</v>
      </c>
      <c r="D59" s="135" t="s">
        <v>444</v>
      </c>
      <c r="E59" s="136">
        <v>9</v>
      </c>
      <c r="F59" s="136">
        <v>3</v>
      </c>
      <c r="G59" s="135" t="s">
        <v>441</v>
      </c>
      <c r="H59" s="136">
        <v>7</v>
      </c>
      <c r="I59" s="136">
        <v>3</v>
      </c>
      <c r="L59" s="38"/>
    </row>
    <row r="60" spans="1:12">
      <c r="A60" s="135" t="s">
        <v>287</v>
      </c>
      <c r="B60" s="136">
        <v>6</v>
      </c>
      <c r="C60" s="136">
        <v>2</v>
      </c>
      <c r="D60" s="135" t="s">
        <v>450</v>
      </c>
      <c r="E60" s="136">
        <v>9</v>
      </c>
      <c r="F60" s="136">
        <v>2</v>
      </c>
      <c r="G60" s="135" t="s">
        <v>446</v>
      </c>
      <c r="H60" s="136">
        <v>7</v>
      </c>
      <c r="I60" s="136">
        <v>3</v>
      </c>
      <c r="L60" s="38"/>
    </row>
    <row r="61" spans="1:12">
      <c r="A61" s="135" t="s">
        <v>292</v>
      </c>
      <c r="B61" s="136">
        <v>2</v>
      </c>
      <c r="C61" s="136">
        <v>2</v>
      </c>
      <c r="D61" s="135" t="s">
        <v>734</v>
      </c>
      <c r="E61" s="136">
        <v>3</v>
      </c>
      <c r="F61" s="136">
        <v>2</v>
      </c>
      <c r="G61" s="135" t="s">
        <v>452</v>
      </c>
      <c r="H61" s="136">
        <v>7</v>
      </c>
      <c r="I61" s="136">
        <v>3</v>
      </c>
      <c r="L61" s="38"/>
    </row>
    <row r="62" spans="1:12" ht="15" customHeight="1">
      <c r="A62" s="135" t="s">
        <v>296</v>
      </c>
      <c r="B62" s="136">
        <v>9</v>
      </c>
      <c r="C62" s="136">
        <v>3</v>
      </c>
      <c r="D62" s="135" t="s">
        <v>733</v>
      </c>
      <c r="E62" s="136">
        <v>6</v>
      </c>
      <c r="F62" s="136">
        <v>2</v>
      </c>
      <c r="G62" s="135" t="s">
        <v>458</v>
      </c>
      <c r="H62" s="136">
        <v>9</v>
      </c>
      <c r="I62" s="136">
        <v>3</v>
      </c>
      <c r="L62" s="38"/>
    </row>
    <row r="63" spans="1:12" ht="30">
      <c r="A63" s="135" t="s">
        <v>300</v>
      </c>
      <c r="B63" s="136">
        <v>9</v>
      </c>
      <c r="C63" s="136">
        <v>3</v>
      </c>
      <c r="D63" s="135" t="s">
        <v>466</v>
      </c>
      <c r="E63" s="136">
        <v>7</v>
      </c>
      <c r="F63" s="136">
        <v>3</v>
      </c>
      <c r="G63" s="135" t="s">
        <v>462</v>
      </c>
      <c r="H63" s="136">
        <v>6</v>
      </c>
      <c r="I63" s="136">
        <v>2</v>
      </c>
      <c r="L63" s="38"/>
    </row>
    <row r="64" spans="1:12">
      <c r="A64" s="135" t="s">
        <v>305</v>
      </c>
      <c r="B64" s="136">
        <v>7</v>
      </c>
      <c r="C64" s="136">
        <v>3</v>
      </c>
      <c r="D64" s="135" t="s">
        <v>471</v>
      </c>
      <c r="E64" s="136">
        <v>6</v>
      </c>
      <c r="F64" s="136">
        <v>2</v>
      </c>
      <c r="G64" s="135" t="s">
        <v>468</v>
      </c>
      <c r="H64" s="136">
        <v>4</v>
      </c>
      <c r="I64" s="136">
        <v>3</v>
      </c>
      <c r="L64" s="38"/>
    </row>
    <row r="65" spans="1:12" ht="30">
      <c r="A65" s="135" t="s">
        <v>309</v>
      </c>
      <c r="B65" s="136">
        <v>9</v>
      </c>
      <c r="C65" s="136">
        <v>3</v>
      </c>
      <c r="D65" s="135" t="s">
        <v>477</v>
      </c>
      <c r="E65" s="136">
        <v>7</v>
      </c>
      <c r="F65" s="136">
        <v>3</v>
      </c>
      <c r="G65" s="135" t="s">
        <v>473</v>
      </c>
      <c r="H65" s="136">
        <v>8</v>
      </c>
      <c r="I65" s="136">
        <v>3</v>
      </c>
      <c r="L65" s="38"/>
    </row>
    <row r="66" spans="1:12" ht="30">
      <c r="A66" s="135" t="s">
        <v>314</v>
      </c>
      <c r="B66" s="136">
        <v>2</v>
      </c>
      <c r="C66" s="136">
        <v>1</v>
      </c>
      <c r="D66" s="135" t="s">
        <v>482</v>
      </c>
      <c r="E66" s="136">
        <v>4</v>
      </c>
      <c r="F66" s="136">
        <v>3</v>
      </c>
      <c r="G66" s="135" t="s">
        <v>479</v>
      </c>
      <c r="H66" s="136">
        <v>8</v>
      </c>
      <c r="I66" s="136">
        <v>3</v>
      </c>
      <c r="L66" s="38"/>
    </row>
    <row r="67" spans="1:12" ht="30">
      <c r="A67" s="135" t="s">
        <v>319</v>
      </c>
      <c r="B67" s="136">
        <v>4</v>
      </c>
      <c r="C67" s="136">
        <v>3</v>
      </c>
      <c r="D67" s="135" t="s">
        <v>487</v>
      </c>
      <c r="E67" s="136">
        <v>7</v>
      </c>
      <c r="F67" s="136">
        <v>3</v>
      </c>
      <c r="G67" s="135" t="s">
        <v>484</v>
      </c>
      <c r="H67" s="136">
        <v>8</v>
      </c>
      <c r="I67" s="136">
        <v>3</v>
      </c>
      <c r="L67" s="38"/>
    </row>
    <row r="68" spans="1:12" ht="30">
      <c r="A68" s="135" t="s">
        <v>324</v>
      </c>
      <c r="B68" s="136">
        <v>9</v>
      </c>
      <c r="C68" s="136">
        <v>3</v>
      </c>
      <c r="D68" s="135" t="s">
        <v>492</v>
      </c>
      <c r="E68" s="136">
        <v>8</v>
      </c>
      <c r="F68" s="136">
        <v>3</v>
      </c>
      <c r="G68" s="135" t="s">
        <v>489</v>
      </c>
      <c r="H68" s="136">
        <v>8</v>
      </c>
      <c r="I68" s="136">
        <v>3</v>
      </c>
      <c r="L68" s="38"/>
    </row>
    <row r="69" spans="1:12" ht="30">
      <c r="A69" s="135" t="s">
        <v>327</v>
      </c>
      <c r="B69" s="136">
        <v>7</v>
      </c>
      <c r="C69" s="136">
        <v>3</v>
      </c>
      <c r="D69" s="135" t="s">
        <v>496</v>
      </c>
      <c r="E69" s="136">
        <v>7</v>
      </c>
      <c r="F69" s="136">
        <v>3</v>
      </c>
      <c r="G69" s="135" t="s">
        <v>494</v>
      </c>
      <c r="H69" s="136">
        <v>8</v>
      </c>
      <c r="I69" s="136">
        <v>3</v>
      </c>
      <c r="L69" s="38"/>
    </row>
    <row r="70" spans="1:12" ht="16.5" customHeight="1">
      <c r="A70" s="135" t="s">
        <v>332</v>
      </c>
      <c r="B70" s="136">
        <v>7</v>
      </c>
      <c r="C70" s="136">
        <v>3</v>
      </c>
      <c r="D70" s="135" t="s">
        <v>501</v>
      </c>
      <c r="E70" s="136">
        <v>8</v>
      </c>
      <c r="F70" s="136">
        <v>3</v>
      </c>
      <c r="G70" s="135" t="s">
        <v>498</v>
      </c>
      <c r="H70" s="136">
        <v>8</v>
      </c>
      <c r="I70" s="136">
        <v>3</v>
      </c>
      <c r="L70" s="38"/>
    </row>
    <row r="71" spans="1:12">
      <c r="A71" s="135" t="s">
        <v>338</v>
      </c>
      <c r="B71" s="136">
        <v>8</v>
      </c>
      <c r="C71" s="136">
        <v>3</v>
      </c>
      <c r="D71" s="135" t="s">
        <v>506</v>
      </c>
      <c r="E71" s="136">
        <v>8</v>
      </c>
      <c r="F71" s="136">
        <v>3</v>
      </c>
      <c r="G71" s="135" t="s">
        <v>503</v>
      </c>
      <c r="H71" s="136">
        <v>8</v>
      </c>
      <c r="I71" s="136">
        <v>3</v>
      </c>
      <c r="L71" s="38"/>
    </row>
    <row r="72" spans="1:12" ht="30">
      <c r="A72" s="135" t="s">
        <v>342</v>
      </c>
      <c r="B72" s="136">
        <v>9</v>
      </c>
      <c r="C72" s="136">
        <v>3</v>
      </c>
      <c r="D72" s="135" t="s">
        <v>511</v>
      </c>
      <c r="E72" s="136">
        <v>2</v>
      </c>
      <c r="F72" s="136">
        <v>2</v>
      </c>
      <c r="G72" s="135" t="s">
        <v>508</v>
      </c>
      <c r="H72" s="136">
        <v>8</v>
      </c>
      <c r="I72" s="136">
        <v>3</v>
      </c>
      <c r="L72" s="38"/>
    </row>
    <row r="73" spans="1:12" ht="30">
      <c r="A73" s="135" t="s">
        <v>513</v>
      </c>
      <c r="B73" s="136">
        <v>8</v>
      </c>
      <c r="C73" s="136">
        <v>3</v>
      </c>
      <c r="D73" s="135" t="s">
        <v>403</v>
      </c>
      <c r="E73" s="136">
        <v>9</v>
      </c>
      <c r="F73" s="136">
        <v>3</v>
      </c>
      <c r="G73" s="135" t="s">
        <v>475</v>
      </c>
      <c r="H73" s="136">
        <v>6</v>
      </c>
      <c r="I73" s="136">
        <v>2</v>
      </c>
      <c r="L73" s="38"/>
    </row>
    <row r="74" spans="1:12" ht="30">
      <c r="A74" s="135" t="s">
        <v>518</v>
      </c>
      <c r="B74" s="136">
        <v>8</v>
      </c>
      <c r="C74" s="136">
        <v>3</v>
      </c>
      <c r="D74" s="135" t="s">
        <v>407</v>
      </c>
      <c r="E74" s="136">
        <v>7</v>
      </c>
      <c r="F74" s="136">
        <v>3</v>
      </c>
      <c r="G74" s="135" t="s">
        <v>481</v>
      </c>
      <c r="H74" s="136">
        <v>5</v>
      </c>
      <c r="I74" s="136">
        <v>2</v>
      </c>
      <c r="L74" s="38"/>
    </row>
    <row r="75" spans="1:12" ht="31.5" customHeight="1">
      <c r="A75" s="135" t="s">
        <v>524</v>
      </c>
      <c r="B75" s="136">
        <v>8</v>
      </c>
      <c r="C75" s="136">
        <v>3</v>
      </c>
      <c r="D75" s="135" t="s">
        <v>413</v>
      </c>
      <c r="E75" s="136">
        <v>8</v>
      </c>
      <c r="F75" s="136">
        <v>3</v>
      </c>
      <c r="G75" s="135" t="s">
        <v>486</v>
      </c>
      <c r="H75" s="136">
        <v>8</v>
      </c>
      <c r="I75" s="139">
        <v>3</v>
      </c>
      <c r="L75" s="38"/>
    </row>
    <row r="76" spans="1:12">
      <c r="A76" s="135" t="s">
        <v>529</v>
      </c>
      <c r="B76" s="136">
        <v>8</v>
      </c>
      <c r="C76" s="136">
        <v>3</v>
      </c>
      <c r="D76" s="135" t="s">
        <v>419</v>
      </c>
      <c r="E76" s="136">
        <v>8</v>
      </c>
      <c r="F76" s="136">
        <v>3</v>
      </c>
      <c r="G76" s="135" t="s">
        <v>491</v>
      </c>
      <c r="H76" s="136">
        <v>7</v>
      </c>
      <c r="I76" s="136">
        <v>3</v>
      </c>
      <c r="L76" s="38"/>
    </row>
    <row r="77" spans="1:12" ht="30">
      <c r="A77" s="135" t="s">
        <v>534</v>
      </c>
      <c r="B77" s="136">
        <v>9</v>
      </c>
      <c r="C77" s="136">
        <v>3</v>
      </c>
      <c r="D77" s="135" t="s">
        <v>424</v>
      </c>
      <c r="E77" s="136">
        <v>7</v>
      </c>
      <c r="F77" s="136">
        <v>3</v>
      </c>
      <c r="G77" s="135" t="s">
        <v>495</v>
      </c>
      <c r="H77" s="136">
        <v>7</v>
      </c>
      <c r="I77" s="136">
        <v>3</v>
      </c>
      <c r="L77" s="38"/>
    </row>
    <row r="78" spans="1:12">
      <c r="A78" s="135" t="s">
        <v>539</v>
      </c>
      <c r="B78" s="136">
        <v>6</v>
      </c>
      <c r="C78" s="136">
        <v>2</v>
      </c>
      <c r="D78" s="135" t="s">
        <v>428</v>
      </c>
      <c r="E78" s="136">
        <v>9</v>
      </c>
      <c r="F78" s="136">
        <v>3</v>
      </c>
      <c r="G78" s="135" t="s">
        <v>500</v>
      </c>
      <c r="H78" s="136">
        <v>6</v>
      </c>
      <c r="I78" s="136">
        <v>2</v>
      </c>
      <c r="L78" s="38"/>
    </row>
    <row r="79" spans="1:12">
      <c r="A79" s="135" t="s">
        <v>366</v>
      </c>
      <c r="B79" s="136">
        <v>6</v>
      </c>
      <c r="C79" s="136">
        <v>2</v>
      </c>
      <c r="D79" s="135" t="s">
        <v>433</v>
      </c>
      <c r="E79" s="136">
        <v>7</v>
      </c>
      <c r="F79" s="136">
        <v>3</v>
      </c>
      <c r="G79" s="135" t="s">
        <v>505</v>
      </c>
      <c r="H79" s="136">
        <v>8</v>
      </c>
      <c r="I79" s="136">
        <v>3</v>
      </c>
      <c r="L79" s="38"/>
    </row>
    <row r="80" spans="1:12" ht="30">
      <c r="A80" s="135" t="s">
        <v>371</v>
      </c>
      <c r="B80" s="136">
        <v>9</v>
      </c>
      <c r="C80" s="136">
        <v>3</v>
      </c>
      <c r="D80" s="135" t="s">
        <v>438</v>
      </c>
      <c r="E80" s="136">
        <v>8</v>
      </c>
      <c r="F80" s="136">
        <v>3</v>
      </c>
      <c r="G80" s="135" t="s">
        <v>510</v>
      </c>
      <c r="H80" s="136">
        <v>8</v>
      </c>
      <c r="I80" s="136">
        <v>3</v>
      </c>
      <c r="L80" s="38"/>
    </row>
    <row r="81" spans="1:14" ht="30">
      <c r="A81" s="135" t="s">
        <v>375</v>
      </c>
      <c r="B81" s="136">
        <v>7</v>
      </c>
      <c r="C81" s="136">
        <v>3</v>
      </c>
      <c r="D81" s="135" t="s">
        <v>443</v>
      </c>
      <c r="E81" s="136">
        <v>7</v>
      </c>
      <c r="F81" s="136">
        <v>3</v>
      </c>
      <c r="G81" s="135" t="s">
        <v>515</v>
      </c>
      <c r="H81" s="136">
        <v>6</v>
      </c>
      <c r="I81" s="136">
        <v>2</v>
      </c>
      <c r="L81" s="38"/>
    </row>
    <row r="82" spans="1:14" ht="30">
      <c r="A82" s="135" t="s">
        <v>379</v>
      </c>
      <c r="B82" s="136">
        <v>3</v>
      </c>
      <c r="C82" s="136">
        <v>2</v>
      </c>
      <c r="D82" s="135" t="s">
        <v>448</v>
      </c>
      <c r="E82" s="136">
        <v>8</v>
      </c>
      <c r="F82" s="136">
        <v>3</v>
      </c>
      <c r="G82" s="135" t="s">
        <v>520</v>
      </c>
      <c r="H82" s="136">
        <v>7</v>
      </c>
      <c r="I82" s="136">
        <v>3</v>
      </c>
      <c r="L82" s="38"/>
    </row>
    <row r="83" spans="1:14" ht="30">
      <c r="A83" s="135" t="s">
        <v>384</v>
      </c>
      <c r="B83" s="136">
        <v>7</v>
      </c>
      <c r="C83" s="136">
        <v>3</v>
      </c>
      <c r="D83" s="135" t="s">
        <v>454</v>
      </c>
      <c r="E83" s="136">
        <v>9</v>
      </c>
      <c r="F83" s="136">
        <v>3</v>
      </c>
      <c r="G83" s="135" t="s">
        <v>526</v>
      </c>
      <c r="H83" s="136">
        <v>7</v>
      </c>
      <c r="I83" s="136">
        <v>3</v>
      </c>
      <c r="L83" s="38"/>
    </row>
    <row r="84" spans="1:14" ht="30">
      <c r="A84" s="135" t="s">
        <v>390</v>
      </c>
      <c r="B84" s="136">
        <v>9</v>
      </c>
      <c r="C84" s="136">
        <v>3</v>
      </c>
      <c r="D84" s="135" t="s">
        <v>459</v>
      </c>
      <c r="E84" s="136">
        <v>7</v>
      </c>
      <c r="F84" s="136">
        <v>3</v>
      </c>
      <c r="G84" s="135" t="s">
        <v>531</v>
      </c>
      <c r="H84" s="136">
        <v>9</v>
      </c>
      <c r="I84" s="136">
        <v>3</v>
      </c>
      <c r="L84" s="38"/>
    </row>
    <row r="85" spans="1:14" ht="45">
      <c r="A85" s="135" t="s">
        <v>394</v>
      </c>
      <c r="B85" s="136">
        <v>1</v>
      </c>
      <c r="C85" s="136">
        <v>1</v>
      </c>
      <c r="D85" s="135" t="s">
        <v>464</v>
      </c>
      <c r="E85" s="136">
        <v>8</v>
      </c>
      <c r="F85" s="136">
        <v>3</v>
      </c>
      <c r="G85" s="135" t="s">
        <v>536</v>
      </c>
      <c r="H85" s="136">
        <v>9</v>
      </c>
      <c r="I85" s="136">
        <v>3</v>
      </c>
      <c r="L85" s="38"/>
    </row>
    <row r="86" spans="1:14" ht="30">
      <c r="A86" s="135" t="s">
        <v>399</v>
      </c>
      <c r="B86" s="136">
        <v>7</v>
      </c>
      <c r="C86" s="136">
        <v>3</v>
      </c>
      <c r="D86" s="135" t="s">
        <v>470</v>
      </c>
      <c r="E86" s="136">
        <v>7</v>
      </c>
      <c r="F86" s="136">
        <v>3</v>
      </c>
      <c r="G86" s="135" t="s">
        <v>541</v>
      </c>
      <c r="H86" s="136">
        <v>9</v>
      </c>
      <c r="I86" s="136">
        <v>3</v>
      </c>
      <c r="L86" s="38"/>
    </row>
    <row r="87" spans="1:14" ht="14.25">
      <c r="B87" s="38"/>
      <c r="C87" s="38"/>
      <c r="D87" s="38"/>
    </row>
    <row r="88" spans="1:14" ht="14.25">
      <c r="B88" s="38"/>
      <c r="C88" s="38"/>
      <c r="D88" s="38"/>
    </row>
    <row r="89" spans="1:14" ht="14.25">
      <c r="B89" s="38"/>
      <c r="C89" s="38"/>
      <c r="D89" s="38"/>
    </row>
    <row r="90" spans="1:14" ht="14.25">
      <c r="B90" s="38"/>
      <c r="C90" s="38"/>
      <c r="D90" s="38"/>
    </row>
    <row r="91" spans="1:14" ht="14.25">
      <c r="B91" s="38"/>
      <c r="C91" s="38"/>
      <c r="D91" s="38"/>
    </row>
    <row r="92" spans="1:14" ht="14.25">
      <c r="B92" s="38"/>
      <c r="C92" s="38"/>
      <c r="D92" s="38"/>
    </row>
    <row r="93" spans="1:14" ht="14.25">
      <c r="B93" s="38"/>
      <c r="C93" s="38"/>
      <c r="D93" s="38"/>
    </row>
    <row r="95" spans="1:14" ht="14.25">
      <c r="A95" s="39"/>
      <c r="B95" s="39"/>
      <c r="C95" s="39"/>
      <c r="E95" s="39"/>
      <c r="F95" s="39"/>
    </row>
    <row r="96" spans="1:14" s="39" customFormat="1" ht="14.25">
      <c r="J96" s="38"/>
      <c r="K96" s="38"/>
      <c r="M96" s="38"/>
      <c r="N96" s="38"/>
    </row>
    <row r="97" spans="10:14" s="39" customFormat="1" ht="14.25">
      <c r="J97" s="38"/>
      <c r="K97" s="38"/>
      <c r="M97" s="38"/>
      <c r="N97" s="38"/>
    </row>
    <row r="98" spans="10:14" s="39" customFormat="1" ht="14.25">
      <c r="J98" s="38"/>
      <c r="K98" s="38"/>
      <c r="M98" s="38"/>
      <c r="N98" s="38"/>
    </row>
    <row r="99" spans="10:14" s="39" customFormat="1" ht="14.25">
      <c r="J99" s="38"/>
      <c r="K99" s="38"/>
      <c r="M99" s="38"/>
      <c r="N99" s="38"/>
    </row>
    <row r="100" spans="10:14" s="39" customFormat="1" ht="14.25">
      <c r="J100" s="38"/>
      <c r="K100" s="38"/>
      <c r="M100" s="38"/>
      <c r="N100" s="38"/>
    </row>
    <row r="101" spans="10:14" s="39" customFormat="1" ht="14.25">
      <c r="J101" s="38"/>
      <c r="K101" s="38"/>
      <c r="M101" s="38"/>
      <c r="N101" s="38"/>
    </row>
    <row r="102" spans="10:14" s="39" customFormat="1" ht="14.25">
      <c r="J102" s="38"/>
      <c r="K102" s="38"/>
      <c r="M102" s="38"/>
      <c r="N102" s="38"/>
    </row>
    <row r="103" spans="10:14" s="39" customFormat="1" ht="14.25">
      <c r="J103" s="38"/>
      <c r="K103" s="38"/>
      <c r="M103" s="38"/>
      <c r="N103" s="38"/>
    </row>
    <row r="104" spans="10:14" s="39" customFormat="1" ht="14.25">
      <c r="J104" s="38"/>
      <c r="K104" s="38"/>
      <c r="M104" s="38"/>
      <c r="N104" s="38"/>
    </row>
    <row r="105" spans="10:14" s="39" customFormat="1" ht="14.25">
      <c r="J105" s="38"/>
      <c r="K105" s="38"/>
      <c r="M105" s="38"/>
      <c r="N105" s="38"/>
    </row>
    <row r="106" spans="10:14" s="39" customFormat="1" ht="14.25">
      <c r="J106" s="38"/>
      <c r="K106" s="38"/>
      <c r="M106" s="38"/>
      <c r="N106" s="38"/>
    </row>
    <row r="107" spans="10:14" s="39" customFormat="1" ht="14.25">
      <c r="J107" s="38"/>
      <c r="K107" s="38"/>
      <c r="M107" s="38"/>
      <c r="N107" s="38"/>
    </row>
    <row r="108" spans="10:14" s="39" customFormat="1" ht="14.25">
      <c r="J108" s="38"/>
      <c r="K108" s="38"/>
      <c r="M108" s="38"/>
      <c r="N108" s="38"/>
    </row>
    <row r="109" spans="10:14" s="39" customFormat="1" ht="14.25">
      <c r="J109" s="38"/>
      <c r="K109" s="38"/>
      <c r="M109" s="38"/>
      <c r="N109" s="38"/>
    </row>
    <row r="110" spans="10:14" s="39" customFormat="1" ht="14.25">
      <c r="J110" s="38"/>
      <c r="K110" s="38"/>
      <c r="M110" s="38"/>
      <c r="N110" s="38"/>
    </row>
    <row r="111" spans="10:14" s="39" customFormat="1" ht="14.25">
      <c r="J111" s="38"/>
      <c r="K111" s="38"/>
      <c r="M111" s="38"/>
      <c r="N111" s="38"/>
    </row>
    <row r="112" spans="10:14" s="39" customFormat="1" ht="14.25">
      <c r="J112" s="38"/>
      <c r="K112" s="38"/>
      <c r="M112" s="38"/>
      <c r="N112" s="38"/>
    </row>
    <row r="113" spans="10:14" s="39" customFormat="1" ht="14.25">
      <c r="J113" s="38"/>
      <c r="K113" s="38"/>
      <c r="M113" s="38"/>
      <c r="N113" s="38"/>
    </row>
    <row r="114" spans="10:14" s="39" customFormat="1" ht="14.25">
      <c r="J114" s="38"/>
      <c r="K114" s="38"/>
      <c r="M114" s="38"/>
      <c r="N114" s="38"/>
    </row>
    <row r="115" spans="10:14" s="39" customFormat="1" ht="14.25">
      <c r="J115" s="38"/>
      <c r="K115" s="38"/>
      <c r="M115" s="38"/>
      <c r="N115" s="38"/>
    </row>
    <row r="116" spans="10:14" s="39" customFormat="1" ht="14.25">
      <c r="J116" s="38"/>
      <c r="K116" s="38"/>
      <c r="M116" s="38"/>
      <c r="N116" s="38"/>
    </row>
    <row r="117" spans="10:14" s="39" customFormat="1" ht="14.25">
      <c r="J117" s="38"/>
      <c r="K117" s="38"/>
      <c r="M117" s="38"/>
      <c r="N117" s="38"/>
    </row>
    <row r="118" spans="10:14" s="39" customFormat="1" ht="14.25">
      <c r="J118" s="38"/>
      <c r="K118" s="38"/>
      <c r="M118" s="38"/>
      <c r="N118" s="38"/>
    </row>
    <row r="119" spans="10:14" s="39" customFormat="1" ht="14.25">
      <c r="J119" s="38"/>
      <c r="K119" s="38"/>
      <c r="M119" s="38"/>
      <c r="N119" s="38"/>
    </row>
    <row r="120" spans="10:14" s="39" customFormat="1" ht="14.25">
      <c r="J120" s="38"/>
      <c r="K120" s="38"/>
      <c r="M120" s="38"/>
      <c r="N120" s="38"/>
    </row>
    <row r="121" spans="10:14" s="39" customFormat="1" ht="14.25">
      <c r="J121" s="38"/>
      <c r="K121" s="38"/>
      <c r="M121" s="38"/>
      <c r="N121" s="38"/>
    </row>
    <row r="122" spans="10:14" s="39" customFormat="1" ht="14.25">
      <c r="J122" s="38"/>
      <c r="K122" s="38"/>
      <c r="M122" s="38"/>
      <c r="N122" s="38"/>
    </row>
    <row r="123" spans="10:14" s="39" customFormat="1" ht="14.25">
      <c r="J123" s="38"/>
      <c r="K123" s="38"/>
      <c r="M123" s="38"/>
      <c r="N123" s="38"/>
    </row>
    <row r="124" spans="10:14" s="39" customFormat="1" ht="14.25">
      <c r="J124" s="38"/>
      <c r="K124" s="38"/>
      <c r="M124" s="38"/>
      <c r="N124" s="38"/>
    </row>
    <row r="125" spans="10:14" s="39" customFormat="1" ht="14.25">
      <c r="J125" s="38"/>
      <c r="K125" s="38"/>
      <c r="M125" s="38"/>
      <c r="N125" s="38"/>
    </row>
    <row r="126" spans="10:14" s="39" customFormat="1" ht="14.25">
      <c r="J126" s="38"/>
      <c r="K126" s="38"/>
      <c r="M126" s="38"/>
      <c r="N126" s="38"/>
    </row>
    <row r="127" spans="10:14" s="39" customFormat="1" ht="14.25">
      <c r="J127" s="38"/>
      <c r="K127" s="38"/>
      <c r="M127" s="38"/>
      <c r="N127" s="38"/>
    </row>
    <row r="128" spans="10:14" s="39" customFormat="1" ht="14.25">
      <c r="J128" s="38"/>
      <c r="K128" s="38"/>
      <c r="M128" s="38"/>
      <c r="N128" s="38"/>
    </row>
    <row r="129" spans="1:14" s="39" customFormat="1" ht="14.25">
      <c r="J129" s="38"/>
      <c r="K129" s="38"/>
      <c r="M129" s="38"/>
      <c r="N129" s="38"/>
    </row>
    <row r="130" spans="1:14" s="39" customFormat="1" ht="14.25">
      <c r="J130" s="38"/>
      <c r="K130" s="38"/>
      <c r="M130" s="38"/>
      <c r="N130" s="38"/>
    </row>
    <row r="131" spans="1:14" s="39" customFormat="1" ht="14.25">
      <c r="J131" s="38"/>
      <c r="K131" s="38"/>
      <c r="M131" s="38"/>
      <c r="N131" s="38"/>
    </row>
    <row r="132" spans="1:14" s="39" customFormat="1" ht="14.25">
      <c r="J132" s="38"/>
      <c r="K132" s="38"/>
      <c r="M132" s="38"/>
      <c r="N132" s="38"/>
    </row>
    <row r="133" spans="1:14" s="39" customFormat="1" ht="14.25">
      <c r="E133" s="38"/>
      <c r="F133" s="38"/>
      <c r="J133" s="38"/>
      <c r="K133" s="38"/>
      <c r="M133" s="38"/>
      <c r="N133" s="38"/>
    </row>
    <row r="134" spans="1:14" s="39" customFormat="1">
      <c r="A134" s="38"/>
      <c r="B134" s="40"/>
      <c r="C134" s="40"/>
      <c r="E134" s="38"/>
      <c r="F134" s="38"/>
      <c r="J134" s="38"/>
      <c r="K134" s="38"/>
      <c r="M134" s="38"/>
      <c r="N134" s="38"/>
    </row>
    <row r="135" spans="1:14" s="39" customFormat="1">
      <c r="A135" s="38"/>
      <c r="B135" s="40"/>
      <c r="C135" s="40"/>
      <c r="E135" s="38"/>
      <c r="F135" s="38"/>
      <c r="J135" s="38"/>
      <c r="K135" s="38"/>
      <c r="M135" s="38"/>
      <c r="N135" s="38"/>
    </row>
    <row r="136" spans="1:14" s="39" customFormat="1">
      <c r="A136" s="38"/>
      <c r="B136" s="40"/>
      <c r="C136" s="40"/>
      <c r="E136" s="38"/>
      <c r="F136" s="38"/>
      <c r="J136" s="38"/>
      <c r="K136" s="38"/>
      <c r="M136" s="38"/>
      <c r="N136" s="38"/>
    </row>
    <row r="137" spans="1:14" s="39" customFormat="1">
      <c r="A137" s="38"/>
      <c r="B137" s="40"/>
      <c r="C137" s="40"/>
      <c r="E137" s="38"/>
      <c r="F137" s="38"/>
      <c r="J137" s="38"/>
      <c r="K137" s="38"/>
      <c r="M137" s="38"/>
      <c r="N137" s="38"/>
    </row>
    <row r="138" spans="1:14" s="39" customFormat="1">
      <c r="A138" s="38"/>
      <c r="B138" s="40"/>
      <c r="C138" s="40"/>
      <c r="E138" s="38"/>
      <c r="F138" s="38"/>
      <c r="J138" s="38"/>
      <c r="K138" s="38"/>
      <c r="M138" s="38"/>
      <c r="N138" s="38"/>
    </row>
    <row r="139" spans="1:14" s="39" customFormat="1">
      <c r="A139" s="38"/>
      <c r="B139" s="40"/>
      <c r="C139" s="40"/>
      <c r="E139" s="38"/>
      <c r="F139" s="38"/>
      <c r="J139" s="38"/>
      <c r="K139" s="38"/>
      <c r="M139" s="38"/>
      <c r="N139" s="38"/>
    </row>
    <row r="140" spans="1:14" s="39" customFormat="1">
      <c r="A140" s="38"/>
      <c r="B140" s="40"/>
      <c r="C140" s="40"/>
      <c r="E140" s="38"/>
      <c r="F140" s="38"/>
      <c r="J140" s="38"/>
      <c r="K140" s="38"/>
      <c r="M140" s="38"/>
      <c r="N140" s="38"/>
    </row>
    <row r="141" spans="1:14" s="39" customFormat="1">
      <c r="A141" s="38"/>
      <c r="B141" s="40"/>
      <c r="C141" s="40"/>
      <c r="E141" s="38"/>
      <c r="F141" s="38"/>
      <c r="J141" s="38"/>
      <c r="K141" s="38"/>
      <c r="M141" s="38"/>
      <c r="N141" s="38"/>
    </row>
    <row r="142" spans="1:14" s="39" customFormat="1">
      <c r="A142" s="38"/>
      <c r="B142" s="40"/>
      <c r="C142" s="40"/>
      <c r="E142" s="38"/>
      <c r="F142" s="38"/>
      <c r="J142" s="38"/>
      <c r="K142" s="38"/>
      <c r="M142" s="38"/>
      <c r="N142" s="38"/>
    </row>
    <row r="143" spans="1:14" s="39" customFormat="1">
      <c r="A143" s="38"/>
      <c r="B143" s="40"/>
      <c r="C143" s="40"/>
      <c r="E143" s="38"/>
      <c r="F143" s="38"/>
      <c r="J143" s="38"/>
      <c r="K143" s="38"/>
      <c r="M143" s="38"/>
      <c r="N143" s="38"/>
    </row>
    <row r="144" spans="1:14" s="39" customFormat="1">
      <c r="A144" s="38"/>
      <c r="B144" s="40"/>
      <c r="C144" s="40"/>
      <c r="E144" s="38"/>
      <c r="F144" s="38"/>
      <c r="J144" s="38"/>
      <c r="K144" s="38"/>
      <c r="M144" s="38"/>
      <c r="N144" s="38"/>
    </row>
    <row r="145" spans="1:14" s="39" customFormat="1">
      <c r="A145" s="38"/>
      <c r="B145" s="40"/>
      <c r="C145" s="40"/>
      <c r="E145" s="38"/>
      <c r="F145" s="38"/>
      <c r="J145" s="38"/>
      <c r="K145" s="38"/>
      <c r="M145" s="38"/>
      <c r="N145" s="38"/>
    </row>
    <row r="146" spans="1:14" s="39" customFormat="1">
      <c r="A146" s="38"/>
      <c r="B146" s="40"/>
      <c r="C146" s="40"/>
      <c r="E146" s="38"/>
      <c r="F146" s="38"/>
      <c r="J146" s="38"/>
      <c r="K146" s="38"/>
      <c r="M146" s="38"/>
      <c r="N146" s="38"/>
    </row>
    <row r="147" spans="1:14" s="39" customFormat="1">
      <c r="A147" s="38"/>
      <c r="B147" s="40"/>
      <c r="C147" s="40"/>
      <c r="E147" s="38"/>
      <c r="F147" s="38"/>
      <c r="J147" s="38"/>
      <c r="K147" s="38"/>
      <c r="M147" s="38"/>
      <c r="N147" s="38"/>
    </row>
    <row r="148" spans="1:14" s="39" customFormat="1">
      <c r="A148" s="38"/>
      <c r="B148" s="40"/>
      <c r="C148" s="40"/>
      <c r="E148" s="38"/>
      <c r="F148" s="38"/>
      <c r="J148" s="38"/>
      <c r="K148" s="38"/>
      <c r="M148" s="38"/>
      <c r="N148" s="38"/>
    </row>
    <row r="149" spans="1:14" s="39" customFormat="1">
      <c r="A149" s="38"/>
      <c r="B149" s="40"/>
      <c r="C149" s="40"/>
      <c r="E149" s="38"/>
      <c r="F149" s="38"/>
      <c r="J149" s="38"/>
      <c r="K149" s="38"/>
      <c r="M149" s="38"/>
      <c r="N149" s="38"/>
    </row>
    <row r="150" spans="1:14" s="39" customFormat="1">
      <c r="A150" s="38"/>
      <c r="B150" s="40"/>
      <c r="C150" s="40"/>
      <c r="E150" s="38"/>
      <c r="F150" s="38"/>
      <c r="J150" s="38"/>
      <c r="K150" s="38"/>
      <c r="M150" s="38"/>
      <c r="N150" s="38"/>
    </row>
    <row r="151" spans="1:14" s="39" customFormat="1">
      <c r="A151" s="37"/>
      <c r="B151" s="41"/>
      <c r="C151" s="41"/>
      <c r="D151" s="42"/>
      <c r="E151" s="37"/>
      <c r="F151" s="37"/>
      <c r="J151" s="38"/>
      <c r="K151" s="38"/>
      <c r="M151" s="38"/>
      <c r="N151" s="38"/>
    </row>
    <row r="152" spans="1:14" s="39" customFormat="1">
      <c r="A152" s="37"/>
      <c r="B152" s="41"/>
      <c r="C152" s="41"/>
      <c r="D152" s="42"/>
      <c r="E152" s="37"/>
      <c r="F152" s="37"/>
      <c r="J152" s="38"/>
      <c r="K152" s="38"/>
      <c r="M152" s="38"/>
      <c r="N152" s="38"/>
    </row>
    <row r="153" spans="1:14" s="39" customFormat="1">
      <c r="A153" s="37"/>
      <c r="B153" s="41"/>
      <c r="C153" s="41"/>
      <c r="D153" s="42"/>
      <c r="E153" s="37"/>
      <c r="F153" s="37"/>
      <c r="J153" s="38"/>
      <c r="K153" s="38"/>
      <c r="M153" s="38"/>
      <c r="N153" s="38"/>
    </row>
    <row r="154" spans="1:14" s="39" customFormat="1">
      <c r="A154" s="37"/>
      <c r="B154" s="41"/>
      <c r="C154" s="41"/>
      <c r="D154" s="42"/>
      <c r="E154" s="37"/>
      <c r="F154" s="37"/>
      <c r="J154" s="38"/>
      <c r="K154" s="38"/>
      <c r="M154" s="38"/>
      <c r="N154" s="38"/>
    </row>
    <row r="155" spans="1:14" s="39" customFormat="1">
      <c r="A155" s="37"/>
      <c r="B155" s="41"/>
      <c r="C155" s="41"/>
      <c r="D155" s="42"/>
      <c r="E155" s="37"/>
      <c r="F155" s="37"/>
      <c r="J155" s="38"/>
      <c r="K155" s="38"/>
      <c r="M155" s="38"/>
      <c r="N155" s="38"/>
    </row>
    <row r="156" spans="1:14" s="39" customFormat="1">
      <c r="A156" s="37"/>
      <c r="B156" s="41"/>
      <c r="C156" s="41"/>
      <c r="D156" s="42"/>
      <c r="E156" s="37"/>
      <c r="F156" s="37"/>
      <c r="J156" s="38"/>
      <c r="K156" s="38"/>
      <c r="M156" s="38"/>
      <c r="N156" s="38"/>
    </row>
    <row r="157" spans="1:14" s="39" customFormat="1">
      <c r="A157" s="37"/>
      <c r="B157" s="41"/>
      <c r="C157" s="41"/>
      <c r="D157" s="42"/>
      <c r="E157" s="37"/>
      <c r="F157" s="37"/>
      <c r="J157" s="38"/>
      <c r="K157" s="38"/>
      <c r="M157" s="38"/>
      <c r="N157" s="38"/>
    </row>
    <row r="158" spans="1:14" s="39" customFormat="1">
      <c r="A158" s="37"/>
      <c r="B158" s="41"/>
      <c r="C158" s="41"/>
      <c r="D158" s="42"/>
      <c r="E158" s="37"/>
      <c r="F158" s="37"/>
      <c r="J158" s="38"/>
      <c r="K158" s="38"/>
      <c r="M158" s="38"/>
      <c r="N158" s="38"/>
    </row>
    <row r="159" spans="1:14" s="39" customFormat="1">
      <c r="A159" s="37"/>
      <c r="B159" s="41"/>
      <c r="C159" s="41"/>
      <c r="D159" s="42"/>
      <c r="E159" s="37"/>
      <c r="F159" s="37"/>
      <c r="J159" s="38"/>
      <c r="K159" s="38"/>
      <c r="M159" s="38"/>
      <c r="N159" s="38"/>
    </row>
    <row r="160" spans="1:14" s="39" customFormat="1">
      <c r="A160" s="37"/>
      <c r="B160" s="41"/>
      <c r="C160" s="41"/>
      <c r="D160" s="42"/>
      <c r="E160" s="37"/>
      <c r="F160" s="37"/>
      <c r="J160" s="38"/>
      <c r="K160" s="38"/>
      <c r="M160" s="38"/>
      <c r="N160" s="38"/>
    </row>
    <row r="161" spans="1:14" s="39" customFormat="1">
      <c r="A161" s="37"/>
      <c r="B161" s="41"/>
      <c r="C161" s="41"/>
      <c r="D161" s="42"/>
      <c r="E161" s="37"/>
      <c r="F161" s="37"/>
      <c r="J161" s="38"/>
      <c r="K161" s="38"/>
      <c r="M161" s="38"/>
      <c r="N161" s="38"/>
    </row>
    <row r="162" spans="1:14" s="39" customFormat="1">
      <c r="A162" s="37"/>
      <c r="B162" s="41"/>
      <c r="C162" s="41"/>
      <c r="D162" s="42"/>
      <c r="E162" s="37"/>
      <c r="F162" s="37"/>
      <c r="J162" s="38"/>
      <c r="K162" s="38"/>
      <c r="M162" s="38"/>
      <c r="N162" s="38"/>
    </row>
    <row r="163" spans="1:14" s="39" customFormat="1">
      <c r="A163" s="37"/>
      <c r="B163" s="41"/>
      <c r="C163" s="41"/>
      <c r="D163" s="42"/>
      <c r="E163" s="37"/>
      <c r="F163" s="37"/>
      <c r="J163" s="38"/>
      <c r="K163" s="38"/>
      <c r="M163" s="38"/>
      <c r="N163" s="38"/>
    </row>
    <row r="164" spans="1:14" s="39" customFormat="1">
      <c r="A164" s="37"/>
      <c r="B164" s="41"/>
      <c r="C164" s="41"/>
      <c r="D164" s="42"/>
      <c r="E164" s="37"/>
      <c r="F164" s="37"/>
      <c r="J164" s="38"/>
      <c r="K164" s="38"/>
      <c r="M164" s="38"/>
      <c r="N164" s="38"/>
    </row>
    <row r="165" spans="1:14" s="39" customFormat="1">
      <c r="A165" s="37"/>
      <c r="B165" s="41"/>
      <c r="C165" s="41"/>
      <c r="D165" s="42"/>
      <c r="E165" s="37"/>
      <c r="F165" s="37"/>
      <c r="J165" s="38"/>
      <c r="K165" s="38"/>
      <c r="M165" s="38"/>
      <c r="N165" s="38"/>
    </row>
    <row r="166" spans="1:14" s="39" customFormat="1">
      <c r="A166" s="37"/>
      <c r="B166" s="41"/>
      <c r="C166" s="41"/>
      <c r="D166" s="42"/>
      <c r="E166" s="37"/>
      <c r="F166" s="37"/>
      <c r="J166" s="38"/>
      <c r="K166" s="38"/>
      <c r="M166" s="38"/>
      <c r="N166" s="38"/>
    </row>
    <row r="167" spans="1:14" s="39" customFormat="1">
      <c r="A167" s="37"/>
      <c r="B167" s="41"/>
      <c r="C167" s="41"/>
      <c r="D167" s="42"/>
      <c r="E167" s="37"/>
      <c r="F167" s="37"/>
      <c r="J167" s="38"/>
      <c r="K167" s="38"/>
      <c r="M167" s="38"/>
      <c r="N167" s="38"/>
    </row>
    <row r="168" spans="1:14" s="39" customFormat="1">
      <c r="A168" s="37"/>
      <c r="B168" s="41"/>
      <c r="C168" s="41"/>
      <c r="D168" s="42"/>
      <c r="E168" s="37"/>
      <c r="F168" s="37"/>
      <c r="J168" s="38"/>
      <c r="K168" s="38"/>
      <c r="M168" s="38"/>
      <c r="N168" s="38"/>
    </row>
    <row r="169" spans="1:14" s="39" customFormat="1">
      <c r="A169" s="37"/>
      <c r="B169" s="41"/>
      <c r="C169" s="41"/>
      <c r="D169" s="42"/>
      <c r="E169" s="37"/>
      <c r="F169" s="37"/>
      <c r="J169" s="38"/>
      <c r="K169" s="38"/>
      <c r="M169" s="38"/>
      <c r="N169" s="38"/>
    </row>
    <row r="170" spans="1:14" s="39" customFormat="1">
      <c r="A170" s="37"/>
      <c r="B170" s="41"/>
      <c r="C170" s="41"/>
      <c r="D170" s="42"/>
      <c r="E170" s="37"/>
      <c r="F170" s="37"/>
      <c r="J170" s="38"/>
      <c r="K170" s="38"/>
      <c r="M170" s="38"/>
      <c r="N170" s="38"/>
    </row>
    <row r="171" spans="1:14" s="39" customFormat="1">
      <c r="A171" s="37"/>
      <c r="B171" s="41"/>
      <c r="C171" s="41"/>
      <c r="D171" s="42"/>
      <c r="E171" s="37"/>
      <c r="F171" s="37"/>
      <c r="J171" s="38"/>
      <c r="K171" s="38"/>
      <c r="M171" s="38"/>
      <c r="N171" s="38"/>
    </row>
    <row r="172" spans="1:14" s="39" customFormat="1">
      <c r="A172" s="37"/>
      <c r="B172" s="41"/>
      <c r="C172" s="41"/>
      <c r="D172" s="42"/>
      <c r="E172" s="37"/>
      <c r="F172" s="37"/>
      <c r="J172" s="38"/>
      <c r="K172" s="38"/>
      <c r="M172" s="38"/>
      <c r="N172" s="38"/>
    </row>
    <row r="173" spans="1:14" s="39" customFormat="1">
      <c r="A173" s="37"/>
      <c r="B173" s="41"/>
      <c r="C173" s="41"/>
      <c r="D173" s="42"/>
      <c r="E173" s="37"/>
      <c r="F173" s="37"/>
      <c r="J173" s="38"/>
      <c r="K173" s="38"/>
      <c r="M173" s="38"/>
      <c r="N173" s="38"/>
    </row>
    <row r="174" spans="1:14" s="39" customFormat="1">
      <c r="A174" s="37"/>
      <c r="B174" s="41"/>
      <c r="C174" s="41"/>
      <c r="D174" s="42"/>
      <c r="E174" s="37"/>
      <c r="F174" s="37"/>
      <c r="J174" s="38"/>
      <c r="K174" s="38"/>
      <c r="M174" s="38"/>
      <c r="N174" s="38"/>
    </row>
    <row r="175" spans="1:14" s="39" customFormat="1">
      <c r="A175" s="37"/>
      <c r="B175" s="41"/>
      <c r="C175" s="41"/>
      <c r="D175" s="42"/>
      <c r="E175" s="37"/>
      <c r="F175" s="37"/>
      <c r="J175" s="38"/>
      <c r="K175" s="38"/>
      <c r="M175" s="38"/>
      <c r="N175" s="38"/>
    </row>
    <row r="176" spans="1:14" s="39" customFormat="1">
      <c r="A176" s="37"/>
      <c r="B176" s="41"/>
      <c r="C176" s="41"/>
      <c r="D176" s="42"/>
      <c r="E176" s="37"/>
      <c r="F176" s="37"/>
      <c r="J176" s="38"/>
      <c r="K176" s="38"/>
      <c r="M176" s="38"/>
      <c r="N176" s="38"/>
    </row>
    <row r="177" spans="1:14" s="39" customFormat="1">
      <c r="A177" s="37"/>
      <c r="B177" s="41"/>
      <c r="C177" s="41"/>
      <c r="D177" s="42"/>
      <c r="E177" s="37"/>
      <c r="F177" s="37"/>
      <c r="J177" s="38"/>
      <c r="K177" s="38"/>
      <c r="M177" s="38"/>
      <c r="N177" s="38"/>
    </row>
    <row r="178" spans="1:14" s="39" customFormat="1">
      <c r="A178" s="37"/>
      <c r="B178" s="41"/>
      <c r="C178" s="41"/>
      <c r="D178" s="42"/>
      <c r="E178" s="37"/>
      <c r="F178" s="37"/>
      <c r="J178" s="38"/>
      <c r="K178" s="38"/>
      <c r="M178" s="38"/>
      <c r="N178" s="38"/>
    </row>
    <row r="179" spans="1:14" s="39" customFormat="1">
      <c r="A179" s="37"/>
      <c r="B179" s="41"/>
      <c r="C179" s="41"/>
      <c r="D179" s="42"/>
      <c r="E179" s="37"/>
      <c r="F179" s="37"/>
      <c r="J179" s="38"/>
      <c r="K179" s="38"/>
      <c r="M179" s="38"/>
      <c r="N179" s="38"/>
    </row>
    <row r="180" spans="1:14" s="39" customFormat="1">
      <c r="A180" s="37"/>
      <c r="B180" s="41"/>
      <c r="C180" s="41"/>
      <c r="D180" s="42"/>
      <c r="E180" s="37"/>
      <c r="F180" s="37"/>
      <c r="J180" s="38"/>
      <c r="K180" s="38"/>
      <c r="M180" s="38"/>
      <c r="N180" s="38"/>
    </row>
    <row r="181" spans="1:14" s="39" customFormat="1">
      <c r="A181" s="37"/>
      <c r="B181" s="41"/>
      <c r="C181" s="41"/>
      <c r="D181" s="42"/>
      <c r="E181" s="37"/>
      <c r="F181" s="37"/>
      <c r="J181" s="38"/>
      <c r="K181" s="38"/>
      <c r="M181" s="38"/>
      <c r="N181" s="38"/>
    </row>
    <row r="182" spans="1:14" s="39" customFormat="1">
      <c r="A182" s="37"/>
      <c r="B182" s="41"/>
      <c r="C182" s="41"/>
      <c r="D182" s="42"/>
      <c r="E182" s="37"/>
      <c r="F182" s="37"/>
      <c r="J182" s="38"/>
      <c r="K182" s="38"/>
      <c r="M182" s="38"/>
      <c r="N182" s="38"/>
    </row>
    <row r="183" spans="1:14" s="39" customFormat="1">
      <c r="A183" s="37"/>
      <c r="B183" s="41"/>
      <c r="C183" s="41"/>
      <c r="D183" s="42"/>
      <c r="E183" s="37"/>
      <c r="F183" s="37"/>
      <c r="J183" s="38"/>
      <c r="K183" s="38"/>
      <c r="M183" s="38"/>
      <c r="N183" s="38"/>
    </row>
    <row r="184" spans="1:14" s="39" customFormat="1">
      <c r="A184" s="37"/>
      <c r="B184" s="41"/>
      <c r="C184" s="41"/>
      <c r="D184" s="42"/>
      <c r="E184" s="37"/>
      <c r="F184" s="37"/>
      <c r="J184" s="38"/>
      <c r="K184" s="38"/>
      <c r="M184" s="38"/>
      <c r="N184" s="38"/>
    </row>
    <row r="185" spans="1:14" s="39" customFormat="1">
      <c r="A185" s="37"/>
      <c r="B185" s="41"/>
      <c r="C185" s="41"/>
      <c r="D185" s="42"/>
      <c r="E185" s="37"/>
      <c r="F185" s="37"/>
      <c r="J185" s="38"/>
      <c r="K185" s="38"/>
      <c r="M185" s="38"/>
      <c r="N185" s="38"/>
    </row>
    <row r="186" spans="1:14" s="39" customFormat="1">
      <c r="A186" s="37"/>
      <c r="B186" s="41"/>
      <c r="C186" s="41"/>
      <c r="D186" s="42"/>
      <c r="E186" s="37"/>
      <c r="F186" s="37"/>
      <c r="J186" s="38"/>
      <c r="K186" s="38"/>
      <c r="M186" s="38"/>
      <c r="N186" s="38"/>
    </row>
    <row r="187" spans="1:14" s="39" customFormat="1">
      <c r="A187" s="37"/>
      <c r="B187" s="41"/>
      <c r="C187" s="41"/>
      <c r="D187" s="42"/>
      <c r="E187" s="37"/>
      <c r="F187" s="37"/>
      <c r="J187" s="38"/>
      <c r="K187" s="38"/>
      <c r="M187" s="38"/>
      <c r="N187" s="38"/>
    </row>
    <row r="188" spans="1:14" s="39" customFormat="1">
      <c r="A188" s="37"/>
      <c r="B188" s="41"/>
      <c r="C188" s="41"/>
      <c r="D188" s="42"/>
      <c r="E188" s="37"/>
      <c r="F188" s="37"/>
      <c r="J188" s="38"/>
      <c r="K188" s="38"/>
      <c r="M188" s="38"/>
      <c r="N188" s="38"/>
    </row>
    <row r="189" spans="1:14" s="39" customFormat="1">
      <c r="A189" s="37"/>
      <c r="B189" s="41"/>
      <c r="C189" s="41"/>
      <c r="D189" s="42"/>
      <c r="E189" s="37"/>
      <c r="F189" s="37"/>
      <c r="J189" s="38"/>
      <c r="K189" s="38"/>
      <c r="M189" s="38"/>
      <c r="N189" s="38"/>
    </row>
    <row r="190" spans="1:14" s="39" customFormat="1">
      <c r="A190" s="37"/>
      <c r="B190" s="41"/>
      <c r="C190" s="41"/>
      <c r="D190" s="42"/>
      <c r="E190" s="37"/>
      <c r="F190" s="37"/>
      <c r="J190" s="38"/>
      <c r="K190" s="38"/>
      <c r="M190" s="38"/>
      <c r="N190" s="38"/>
    </row>
    <row r="191" spans="1:14" s="39" customFormat="1">
      <c r="A191" s="37"/>
      <c r="B191" s="41"/>
      <c r="C191" s="41"/>
      <c r="D191" s="42"/>
      <c r="E191" s="37"/>
      <c r="F191" s="37"/>
      <c r="J191" s="38"/>
      <c r="K191" s="38"/>
      <c r="M191" s="38"/>
      <c r="N191" s="38"/>
    </row>
    <row r="192" spans="1:14" s="39" customFormat="1">
      <c r="A192" s="37"/>
      <c r="B192" s="41"/>
      <c r="C192" s="41"/>
      <c r="D192" s="42"/>
      <c r="E192" s="37"/>
      <c r="F192" s="37"/>
      <c r="J192" s="38"/>
      <c r="K192" s="38"/>
      <c r="M192" s="38"/>
      <c r="N192" s="38"/>
    </row>
    <row r="193" spans="1:14" s="39" customFormat="1">
      <c r="A193" s="37"/>
      <c r="B193" s="41"/>
      <c r="C193" s="41"/>
      <c r="D193" s="42"/>
      <c r="E193" s="37"/>
      <c r="F193" s="37"/>
      <c r="J193" s="38"/>
      <c r="K193" s="38"/>
      <c r="M193" s="38"/>
      <c r="N193" s="38"/>
    </row>
    <row r="194" spans="1:14" s="39" customFormat="1">
      <c r="A194" s="37"/>
      <c r="B194" s="41"/>
      <c r="C194" s="41"/>
      <c r="D194" s="42"/>
      <c r="E194" s="37"/>
      <c r="F194" s="37"/>
      <c r="J194" s="38"/>
      <c r="K194" s="38"/>
      <c r="M194" s="38"/>
      <c r="N194" s="38"/>
    </row>
    <row r="195" spans="1:14" s="39" customFormat="1">
      <c r="A195" s="37"/>
      <c r="B195" s="41"/>
      <c r="C195" s="41"/>
      <c r="D195" s="42"/>
      <c r="E195" s="37"/>
      <c r="F195" s="37"/>
      <c r="J195" s="38"/>
      <c r="K195" s="38"/>
      <c r="M195" s="38"/>
      <c r="N195" s="38"/>
    </row>
    <row r="196" spans="1:14" s="39" customFormat="1">
      <c r="A196" s="37"/>
      <c r="B196" s="41"/>
      <c r="C196" s="41"/>
      <c r="D196" s="42"/>
      <c r="E196" s="37"/>
      <c r="F196" s="37"/>
      <c r="J196" s="38"/>
      <c r="K196" s="38"/>
      <c r="M196" s="38"/>
      <c r="N196" s="38"/>
    </row>
    <row r="197" spans="1:14" s="39" customFormat="1">
      <c r="A197" s="37"/>
      <c r="B197" s="41"/>
      <c r="C197" s="41"/>
      <c r="D197" s="42"/>
      <c r="E197" s="37"/>
      <c r="F197" s="37"/>
      <c r="J197" s="38"/>
      <c r="K197" s="38"/>
      <c r="M197" s="38"/>
      <c r="N197" s="38"/>
    </row>
    <row r="198" spans="1:14" s="39" customFormat="1">
      <c r="A198" s="37"/>
      <c r="B198" s="41"/>
      <c r="C198" s="41"/>
      <c r="D198" s="42"/>
      <c r="E198" s="37"/>
      <c r="F198" s="37"/>
      <c r="J198" s="38"/>
      <c r="K198" s="38"/>
      <c r="M198" s="38"/>
      <c r="N198" s="38"/>
    </row>
    <row r="199" spans="1:14" s="39" customFormat="1">
      <c r="A199" s="37"/>
      <c r="B199" s="41"/>
      <c r="C199" s="41"/>
      <c r="D199" s="42"/>
      <c r="E199" s="37"/>
      <c r="F199" s="37"/>
      <c r="J199" s="38"/>
      <c r="K199" s="38"/>
      <c r="M199" s="38"/>
      <c r="N199" s="38"/>
    </row>
    <row r="200" spans="1:14" s="39" customFormat="1">
      <c r="A200" s="37"/>
      <c r="B200" s="41"/>
      <c r="C200" s="41"/>
      <c r="D200" s="42"/>
      <c r="E200" s="37"/>
      <c r="F200" s="37"/>
      <c r="J200" s="38"/>
      <c r="K200" s="38"/>
      <c r="M200" s="38"/>
      <c r="N200" s="38"/>
    </row>
    <row r="201" spans="1:14" s="39" customFormat="1">
      <c r="A201" s="37"/>
      <c r="B201" s="41"/>
      <c r="C201" s="41"/>
      <c r="D201" s="42"/>
      <c r="E201" s="37"/>
      <c r="F201" s="37"/>
      <c r="J201" s="38"/>
      <c r="K201" s="38"/>
      <c r="M201" s="38"/>
      <c r="N201" s="38"/>
    </row>
    <row r="202" spans="1:14" s="39" customFormat="1">
      <c r="A202" s="37"/>
      <c r="B202" s="41"/>
      <c r="C202" s="41"/>
      <c r="D202" s="42"/>
      <c r="E202" s="37"/>
      <c r="F202" s="37"/>
      <c r="J202" s="38"/>
      <c r="K202" s="38"/>
      <c r="M202" s="38"/>
      <c r="N202" s="38"/>
    </row>
    <row r="203" spans="1:14" s="39" customFormat="1">
      <c r="A203" s="37"/>
      <c r="B203" s="41"/>
      <c r="C203" s="41"/>
      <c r="D203" s="42"/>
      <c r="E203" s="37"/>
      <c r="F203" s="37"/>
      <c r="J203" s="38"/>
      <c r="K203" s="38"/>
      <c r="M203" s="38"/>
      <c r="N203" s="38"/>
    </row>
    <row r="204" spans="1:14" s="39" customFormat="1">
      <c r="A204" s="37"/>
      <c r="B204" s="41"/>
      <c r="C204" s="41"/>
      <c r="D204" s="42"/>
      <c r="E204" s="37"/>
      <c r="F204" s="37"/>
      <c r="J204" s="38"/>
      <c r="K204" s="38"/>
      <c r="M204" s="38"/>
      <c r="N204" s="38"/>
    </row>
    <row r="205" spans="1:14" s="39" customFormat="1">
      <c r="A205" s="37"/>
      <c r="B205" s="41"/>
      <c r="C205" s="41"/>
      <c r="D205" s="42"/>
      <c r="E205" s="37"/>
      <c r="F205" s="37"/>
      <c r="J205" s="38"/>
      <c r="K205" s="38"/>
      <c r="M205" s="38"/>
      <c r="N205" s="38"/>
    </row>
    <row r="206" spans="1:14" s="39" customFormat="1">
      <c r="A206" s="37"/>
      <c r="B206" s="41"/>
      <c r="C206" s="41"/>
      <c r="D206" s="42"/>
      <c r="E206" s="37"/>
      <c r="F206" s="37"/>
      <c r="J206" s="38"/>
      <c r="K206" s="38"/>
      <c r="M206" s="38"/>
      <c r="N206" s="38"/>
    </row>
    <row r="207" spans="1:14" s="39" customFormat="1">
      <c r="A207" s="37"/>
      <c r="B207" s="41"/>
      <c r="C207" s="41"/>
      <c r="D207" s="42"/>
      <c r="E207" s="37"/>
      <c r="F207" s="37"/>
      <c r="J207" s="38"/>
      <c r="K207" s="38"/>
      <c r="M207" s="38"/>
      <c r="N207" s="38"/>
    </row>
    <row r="208" spans="1:14" s="39" customFormat="1">
      <c r="A208" s="37"/>
      <c r="B208" s="41"/>
      <c r="C208" s="41"/>
      <c r="D208" s="42"/>
      <c r="E208" s="37"/>
      <c r="F208" s="37"/>
      <c r="J208" s="38"/>
      <c r="K208" s="38"/>
      <c r="M208" s="38"/>
      <c r="N208" s="38"/>
    </row>
    <row r="209" spans="1:14" s="39" customFormat="1">
      <c r="A209" s="37"/>
      <c r="B209" s="41"/>
      <c r="C209" s="41"/>
      <c r="D209" s="42"/>
      <c r="E209" s="37"/>
      <c r="F209" s="37"/>
      <c r="J209" s="38"/>
      <c r="K209" s="38"/>
      <c r="M209" s="38"/>
      <c r="N209" s="38"/>
    </row>
    <row r="210" spans="1:14" s="39" customFormat="1">
      <c r="A210" s="37"/>
      <c r="B210" s="41"/>
      <c r="C210" s="41"/>
      <c r="D210" s="42"/>
      <c r="E210" s="37"/>
      <c r="F210" s="37"/>
      <c r="J210" s="38"/>
      <c r="K210" s="38"/>
      <c r="M210" s="38"/>
      <c r="N210" s="38"/>
    </row>
    <row r="211" spans="1:14" s="39" customFormat="1">
      <c r="A211" s="37"/>
      <c r="B211" s="41"/>
      <c r="C211" s="41"/>
      <c r="D211" s="42"/>
      <c r="E211" s="37"/>
      <c r="F211" s="37"/>
      <c r="J211" s="38"/>
      <c r="K211" s="38"/>
      <c r="M211" s="38"/>
      <c r="N211" s="38"/>
    </row>
    <row r="212" spans="1:14" s="39" customFormat="1">
      <c r="A212" s="37"/>
      <c r="B212" s="41"/>
      <c r="C212" s="41"/>
      <c r="D212" s="42"/>
      <c r="E212" s="37"/>
      <c r="F212" s="37"/>
      <c r="J212" s="38"/>
      <c r="K212" s="38"/>
      <c r="M212" s="38"/>
      <c r="N212" s="38"/>
    </row>
    <row r="213" spans="1:14" s="39" customFormat="1">
      <c r="A213" s="37"/>
      <c r="B213" s="41"/>
      <c r="C213" s="41"/>
      <c r="D213" s="42"/>
      <c r="E213" s="37"/>
      <c r="F213" s="37"/>
      <c r="J213" s="38"/>
      <c r="K213" s="38"/>
      <c r="M213" s="38"/>
      <c r="N213" s="38"/>
    </row>
    <row r="214" spans="1:14" s="39" customFormat="1">
      <c r="A214" s="37"/>
      <c r="B214" s="41"/>
      <c r="C214" s="41"/>
      <c r="D214" s="42"/>
      <c r="E214" s="37"/>
      <c r="F214" s="37"/>
      <c r="J214" s="38"/>
      <c r="K214" s="38"/>
      <c r="M214" s="38"/>
      <c r="N214" s="38"/>
    </row>
    <row r="215" spans="1:14" s="39" customFormat="1">
      <c r="A215" s="37"/>
      <c r="B215" s="41"/>
      <c r="C215" s="41"/>
      <c r="D215" s="42"/>
      <c r="E215" s="37"/>
      <c r="F215" s="37"/>
      <c r="J215" s="38"/>
      <c r="K215" s="38"/>
      <c r="M215" s="38"/>
      <c r="N215" s="38"/>
    </row>
    <row r="216" spans="1:14" s="39" customFormat="1">
      <c r="A216" s="37"/>
      <c r="B216" s="41"/>
      <c r="C216" s="41"/>
      <c r="D216" s="42"/>
      <c r="E216" s="37"/>
      <c r="F216" s="37"/>
      <c r="J216" s="38"/>
      <c r="K216" s="38"/>
      <c r="M216" s="38"/>
      <c r="N216" s="38"/>
    </row>
    <row r="217" spans="1:14" s="39" customFormat="1">
      <c r="A217" s="37"/>
      <c r="B217" s="41"/>
      <c r="C217" s="41"/>
      <c r="D217" s="42"/>
      <c r="E217" s="37"/>
      <c r="F217" s="37"/>
      <c r="J217" s="38"/>
      <c r="K217" s="38"/>
      <c r="M217" s="38"/>
      <c r="N217" s="38"/>
    </row>
    <row r="218" spans="1:14" s="39" customFormat="1">
      <c r="A218" s="37"/>
      <c r="B218" s="41"/>
      <c r="C218" s="41"/>
      <c r="D218" s="42"/>
      <c r="E218" s="37"/>
      <c r="F218" s="37"/>
      <c r="J218" s="38"/>
      <c r="K218" s="38"/>
      <c r="M218" s="38"/>
      <c r="N218" s="38"/>
    </row>
    <row r="219" spans="1:14" s="39" customFormat="1">
      <c r="A219" s="37"/>
      <c r="B219" s="41"/>
      <c r="C219" s="41"/>
      <c r="D219" s="42"/>
      <c r="E219" s="37"/>
      <c r="F219" s="37"/>
      <c r="J219" s="38"/>
      <c r="K219" s="38"/>
      <c r="M219" s="38"/>
      <c r="N219" s="38"/>
    </row>
    <row r="220" spans="1:14" s="39" customFormat="1">
      <c r="A220" s="37"/>
      <c r="B220" s="41"/>
      <c r="C220" s="41"/>
      <c r="D220" s="42"/>
      <c r="E220" s="37"/>
      <c r="F220" s="37"/>
      <c r="J220" s="38"/>
      <c r="K220" s="38"/>
      <c r="M220" s="38"/>
      <c r="N220" s="38"/>
    </row>
    <row r="221" spans="1:14" s="39" customFormat="1">
      <c r="A221" s="37"/>
      <c r="B221" s="41"/>
      <c r="C221" s="41"/>
      <c r="D221" s="42"/>
      <c r="E221" s="37"/>
      <c r="F221" s="37"/>
      <c r="J221" s="38"/>
      <c r="K221" s="38"/>
      <c r="M221" s="38"/>
      <c r="N221" s="38"/>
    </row>
    <row r="222" spans="1:14" s="39" customFormat="1">
      <c r="A222" s="37"/>
      <c r="B222" s="41"/>
      <c r="C222" s="41"/>
      <c r="D222" s="42"/>
      <c r="E222" s="37"/>
      <c r="F222" s="37"/>
      <c r="J222" s="38"/>
      <c r="K222" s="38"/>
      <c r="M222" s="38"/>
      <c r="N222" s="38"/>
    </row>
    <row r="223" spans="1:14" s="39" customFormat="1">
      <c r="A223" s="37"/>
      <c r="B223" s="41"/>
      <c r="C223" s="41"/>
      <c r="D223" s="42"/>
      <c r="E223" s="37"/>
      <c r="F223" s="37"/>
      <c r="J223" s="38"/>
      <c r="K223" s="38"/>
      <c r="M223" s="38"/>
      <c r="N223" s="38"/>
    </row>
    <row r="224" spans="1:14" s="39" customFormat="1">
      <c r="A224" s="37"/>
      <c r="B224" s="41"/>
      <c r="C224" s="41"/>
      <c r="D224" s="42"/>
      <c r="E224" s="37"/>
      <c r="F224" s="37"/>
      <c r="J224" s="38"/>
      <c r="K224" s="38"/>
      <c r="M224" s="38"/>
      <c r="N224" s="38"/>
    </row>
    <row r="225" spans="1:14" s="39" customFormat="1">
      <c r="A225" s="37"/>
      <c r="B225" s="41"/>
      <c r="C225" s="41"/>
      <c r="D225" s="42"/>
      <c r="E225" s="37"/>
      <c r="F225" s="37"/>
      <c r="J225" s="38"/>
      <c r="K225" s="38"/>
      <c r="M225" s="38"/>
      <c r="N225" s="38"/>
    </row>
    <row r="226" spans="1:14" s="39" customFormat="1">
      <c r="A226" s="37"/>
      <c r="B226" s="41"/>
      <c r="C226" s="41"/>
      <c r="D226" s="42"/>
      <c r="E226" s="37"/>
      <c r="F226" s="37"/>
      <c r="J226" s="38"/>
      <c r="K226" s="38"/>
      <c r="M226" s="38"/>
      <c r="N226" s="38"/>
    </row>
    <row r="227" spans="1:14" s="39" customFormat="1">
      <c r="A227" s="37"/>
      <c r="B227" s="41"/>
      <c r="C227" s="41"/>
      <c r="D227" s="42"/>
      <c r="E227" s="37"/>
      <c r="F227" s="37"/>
      <c r="J227" s="38"/>
      <c r="K227" s="38"/>
      <c r="M227" s="38"/>
      <c r="N227" s="38"/>
    </row>
    <row r="228" spans="1:14" s="39" customFormat="1">
      <c r="A228" s="37"/>
      <c r="B228" s="41"/>
      <c r="C228" s="41"/>
      <c r="D228" s="42"/>
      <c r="E228" s="37"/>
      <c r="F228" s="37"/>
      <c r="J228" s="38"/>
      <c r="K228" s="38"/>
      <c r="M228" s="38"/>
      <c r="N228" s="38"/>
    </row>
    <row r="229" spans="1:14" s="39" customFormat="1">
      <c r="A229" s="37"/>
      <c r="B229" s="41"/>
      <c r="C229" s="41"/>
      <c r="D229" s="42"/>
      <c r="E229" s="37"/>
      <c r="F229" s="37"/>
      <c r="J229" s="38"/>
      <c r="K229" s="38"/>
      <c r="M229" s="38"/>
      <c r="N229" s="38"/>
    </row>
    <row r="230" spans="1:14" s="39" customFormat="1">
      <c r="A230" s="37"/>
      <c r="B230" s="41"/>
      <c r="C230" s="41"/>
      <c r="D230" s="42"/>
      <c r="E230" s="37"/>
      <c r="F230" s="37"/>
      <c r="J230" s="38"/>
      <c r="K230" s="38"/>
      <c r="M230" s="38"/>
      <c r="N230" s="38"/>
    </row>
    <row r="231" spans="1:14" s="39" customFormat="1">
      <c r="A231" s="37"/>
      <c r="B231" s="41"/>
      <c r="C231" s="41"/>
      <c r="D231" s="42"/>
      <c r="E231" s="37"/>
      <c r="F231" s="37"/>
      <c r="J231" s="38"/>
      <c r="K231" s="38"/>
      <c r="M231" s="38"/>
      <c r="N231" s="38"/>
    </row>
    <row r="232" spans="1:14" s="39" customFormat="1">
      <c r="A232" s="37"/>
      <c r="B232" s="41"/>
      <c r="C232" s="41"/>
      <c r="D232" s="42"/>
      <c r="E232" s="37"/>
      <c r="F232" s="37"/>
      <c r="J232" s="38"/>
      <c r="K232" s="38"/>
      <c r="M232" s="38"/>
      <c r="N232" s="38"/>
    </row>
    <row r="233" spans="1:14" s="39" customFormat="1">
      <c r="A233" s="37"/>
      <c r="B233" s="41"/>
      <c r="C233" s="41"/>
      <c r="D233" s="42"/>
      <c r="E233" s="37"/>
      <c r="F233" s="37"/>
      <c r="J233" s="38"/>
      <c r="K233" s="38"/>
      <c r="M233" s="38"/>
      <c r="N233" s="38"/>
    </row>
    <row r="234" spans="1:14" s="39" customFormat="1">
      <c r="A234" s="37"/>
      <c r="B234" s="41"/>
      <c r="C234" s="41"/>
      <c r="D234" s="42"/>
      <c r="E234" s="37"/>
      <c r="F234" s="37"/>
      <c r="J234" s="38"/>
      <c r="K234" s="38"/>
      <c r="M234" s="38"/>
      <c r="N234" s="38"/>
    </row>
    <row r="235" spans="1:14" s="39" customFormat="1">
      <c r="A235" s="37"/>
      <c r="B235" s="41"/>
      <c r="C235" s="41"/>
      <c r="D235" s="42"/>
      <c r="E235" s="37"/>
      <c r="F235" s="37"/>
      <c r="J235" s="38"/>
      <c r="K235" s="38"/>
      <c r="M235" s="38"/>
      <c r="N235" s="38"/>
    </row>
    <row r="236" spans="1:14" s="39" customFormat="1">
      <c r="A236" s="37"/>
      <c r="B236" s="41"/>
      <c r="C236" s="41"/>
      <c r="D236" s="42"/>
      <c r="E236" s="37"/>
      <c r="F236" s="37"/>
      <c r="J236" s="38"/>
      <c r="K236" s="38"/>
      <c r="M236" s="38"/>
      <c r="N236" s="38"/>
    </row>
    <row r="237" spans="1:14" s="39" customFormat="1">
      <c r="A237" s="37"/>
      <c r="B237" s="41"/>
      <c r="C237" s="41"/>
      <c r="D237" s="42"/>
      <c r="E237" s="37"/>
      <c r="F237" s="37"/>
      <c r="J237" s="38"/>
      <c r="K237" s="38"/>
      <c r="M237" s="38"/>
      <c r="N237" s="38"/>
    </row>
    <row r="238" spans="1:14" s="39" customFormat="1">
      <c r="A238" s="37"/>
      <c r="B238" s="41"/>
      <c r="C238" s="41"/>
      <c r="D238" s="42"/>
      <c r="E238" s="37"/>
      <c r="F238" s="37"/>
      <c r="J238" s="38"/>
      <c r="K238" s="38"/>
      <c r="M238" s="38"/>
      <c r="N238" s="38"/>
    </row>
    <row r="239" spans="1:14" s="39" customFormat="1">
      <c r="A239" s="37"/>
      <c r="B239" s="41"/>
      <c r="C239" s="41"/>
      <c r="D239" s="42"/>
      <c r="E239" s="37"/>
      <c r="F239" s="37"/>
      <c r="J239" s="38"/>
      <c r="K239" s="38"/>
      <c r="M239" s="38"/>
      <c r="N239" s="38"/>
    </row>
    <row r="240" spans="1:14" s="39" customFormat="1">
      <c r="A240" s="37"/>
      <c r="B240" s="41"/>
      <c r="C240" s="41"/>
      <c r="D240" s="42"/>
      <c r="E240" s="37"/>
      <c r="F240" s="37"/>
      <c r="J240" s="38"/>
      <c r="K240" s="38"/>
      <c r="M240" s="38"/>
      <c r="N240" s="38"/>
    </row>
    <row r="241" spans="1:14" s="39" customFormat="1">
      <c r="A241" s="37"/>
      <c r="B241" s="41"/>
      <c r="C241" s="41"/>
      <c r="D241" s="42"/>
      <c r="E241" s="37"/>
      <c r="F241" s="37"/>
      <c r="J241" s="38"/>
      <c r="K241" s="38"/>
      <c r="M241" s="38"/>
      <c r="N241" s="38"/>
    </row>
    <row r="242" spans="1:14" s="39" customFormat="1">
      <c r="A242" s="37"/>
      <c r="B242" s="41"/>
      <c r="C242" s="41"/>
      <c r="D242" s="42"/>
      <c r="E242" s="37"/>
      <c r="F242" s="37"/>
      <c r="J242" s="38"/>
      <c r="K242" s="38"/>
      <c r="M242" s="38"/>
      <c r="N242" s="38"/>
    </row>
    <row r="243" spans="1:14" s="39" customFormat="1">
      <c r="A243" s="37"/>
      <c r="B243" s="41"/>
      <c r="C243" s="41"/>
      <c r="D243" s="42"/>
      <c r="E243" s="37"/>
      <c r="F243" s="37"/>
      <c r="J243" s="38"/>
      <c r="K243" s="38"/>
      <c r="M243" s="38"/>
      <c r="N243" s="38"/>
    </row>
    <row r="244" spans="1:14" s="39" customFormat="1">
      <c r="A244" s="37"/>
      <c r="B244" s="41"/>
      <c r="C244" s="41"/>
      <c r="D244" s="42"/>
      <c r="E244" s="37"/>
      <c r="F244" s="37"/>
      <c r="J244" s="38"/>
      <c r="K244" s="38"/>
      <c r="M244" s="38"/>
      <c r="N244" s="38"/>
    </row>
    <row r="245" spans="1:14" s="39" customFormat="1">
      <c r="A245" s="37"/>
      <c r="B245" s="41"/>
      <c r="C245" s="41"/>
      <c r="D245" s="42"/>
      <c r="E245" s="37"/>
      <c r="F245" s="37"/>
      <c r="J245" s="38"/>
      <c r="K245" s="38"/>
      <c r="M245" s="38"/>
      <c r="N245" s="38"/>
    </row>
    <row r="246" spans="1:14" s="39" customFormat="1">
      <c r="A246" s="37"/>
      <c r="B246" s="41"/>
      <c r="C246" s="41"/>
      <c r="D246" s="42"/>
      <c r="E246" s="37"/>
      <c r="F246" s="37"/>
      <c r="J246" s="38"/>
      <c r="K246" s="38"/>
      <c r="M246" s="38"/>
      <c r="N246" s="38"/>
    </row>
    <row r="247" spans="1:14" s="39" customFormat="1">
      <c r="A247" s="37"/>
      <c r="B247" s="41"/>
      <c r="C247" s="41"/>
      <c r="D247" s="42"/>
      <c r="E247" s="37"/>
      <c r="F247" s="37"/>
      <c r="J247" s="38"/>
      <c r="K247" s="38"/>
      <c r="M247" s="38"/>
      <c r="N247" s="38"/>
    </row>
    <row r="248" spans="1:14" s="39" customFormat="1">
      <c r="A248" s="37"/>
      <c r="B248" s="41"/>
      <c r="C248" s="41"/>
      <c r="D248" s="42"/>
      <c r="E248" s="37"/>
      <c r="F248" s="37"/>
      <c r="J248" s="38"/>
      <c r="K248" s="38"/>
      <c r="M248" s="38"/>
      <c r="N248" s="38"/>
    </row>
    <row r="249" spans="1:14" s="39" customFormat="1">
      <c r="A249" s="37"/>
      <c r="B249" s="41"/>
      <c r="C249" s="41"/>
      <c r="D249" s="42"/>
      <c r="E249" s="37"/>
      <c r="F249" s="37"/>
      <c r="J249" s="38"/>
      <c r="K249" s="38"/>
      <c r="M249" s="38"/>
      <c r="N249" s="38"/>
    </row>
    <row r="250" spans="1:14" s="39" customFormat="1">
      <c r="A250" s="37"/>
      <c r="B250" s="41"/>
      <c r="C250" s="41"/>
      <c r="D250" s="42"/>
      <c r="E250" s="37"/>
      <c r="F250" s="37"/>
      <c r="J250" s="38"/>
      <c r="K250" s="38"/>
      <c r="M250" s="38"/>
      <c r="N250" s="38"/>
    </row>
    <row r="251" spans="1:14" s="39" customFormat="1">
      <c r="A251" s="37"/>
      <c r="B251" s="41"/>
      <c r="C251" s="41"/>
      <c r="D251" s="42"/>
      <c r="E251" s="37"/>
      <c r="F251" s="37"/>
      <c r="J251" s="38"/>
      <c r="K251" s="38"/>
      <c r="M251" s="38"/>
      <c r="N251" s="38"/>
    </row>
    <row r="252" spans="1:14" s="39" customFormat="1">
      <c r="A252" s="37"/>
      <c r="B252" s="41"/>
      <c r="C252" s="41"/>
      <c r="D252" s="42"/>
      <c r="E252" s="37"/>
      <c r="F252" s="37"/>
      <c r="J252" s="38"/>
      <c r="K252" s="38"/>
      <c r="M252" s="38"/>
      <c r="N252" s="38"/>
    </row>
    <row r="253" spans="1:14" s="39" customFormat="1">
      <c r="A253" s="37"/>
      <c r="B253" s="41"/>
      <c r="C253" s="41"/>
      <c r="D253" s="42"/>
      <c r="E253" s="37"/>
      <c r="F253" s="37"/>
      <c r="J253" s="38"/>
      <c r="K253" s="38"/>
      <c r="M253" s="38"/>
      <c r="N253" s="38"/>
    </row>
    <row r="254" spans="1:14" s="39" customFormat="1">
      <c r="A254" s="37"/>
      <c r="B254" s="41"/>
      <c r="C254" s="41"/>
      <c r="D254" s="42"/>
      <c r="E254" s="37"/>
      <c r="F254" s="37"/>
      <c r="J254" s="38"/>
      <c r="K254" s="38"/>
      <c r="M254" s="38"/>
      <c r="N254" s="38"/>
    </row>
    <row r="255" spans="1:14">
      <c r="A255" s="37"/>
      <c r="B255" s="41"/>
      <c r="C255" s="41"/>
      <c r="D255" s="42"/>
      <c r="E255" s="37"/>
      <c r="F255" s="37"/>
    </row>
    <row r="256" spans="1:14">
      <c r="A256" s="37"/>
      <c r="B256" s="41"/>
      <c r="C256" s="41"/>
      <c r="D256" s="42"/>
      <c r="E256" s="37"/>
      <c r="F256" s="37"/>
    </row>
    <row r="257" spans="1:14">
      <c r="A257" s="37"/>
      <c r="B257" s="41"/>
      <c r="C257" s="41"/>
      <c r="D257" s="42"/>
      <c r="E257" s="37"/>
      <c r="F257" s="37"/>
    </row>
    <row r="258" spans="1:14">
      <c r="A258" s="37"/>
      <c r="B258" s="41"/>
      <c r="C258" s="41"/>
      <c r="D258" s="42"/>
      <c r="E258" s="37"/>
      <c r="F258" s="37"/>
    </row>
    <row r="259" spans="1:14">
      <c r="A259" s="37"/>
      <c r="B259" s="41"/>
      <c r="C259" s="41"/>
      <c r="D259" s="42"/>
      <c r="E259" s="37"/>
      <c r="F259" s="37"/>
    </row>
    <row r="260" spans="1:14" s="39" customFormat="1">
      <c r="A260" s="37"/>
      <c r="B260" s="41"/>
      <c r="C260" s="41"/>
      <c r="D260" s="42"/>
      <c r="E260" s="37"/>
      <c r="F260" s="37"/>
      <c r="J260" s="38"/>
      <c r="K260" s="38"/>
      <c r="M260" s="38"/>
      <c r="N260" s="38"/>
    </row>
    <row r="261" spans="1:14" s="39" customFormat="1">
      <c r="A261" s="37"/>
      <c r="B261" s="41"/>
      <c r="C261" s="41"/>
      <c r="D261" s="42"/>
      <c r="E261" s="37"/>
      <c r="F261" s="37"/>
      <c r="J261" s="38"/>
      <c r="K261" s="38"/>
      <c r="M261" s="38"/>
      <c r="N261" s="38"/>
    </row>
    <row r="262" spans="1:14" s="39" customFormat="1">
      <c r="A262" s="37"/>
      <c r="B262" s="41"/>
      <c r="C262" s="41"/>
      <c r="D262" s="42"/>
      <c r="E262" s="37"/>
      <c r="F262" s="37"/>
      <c r="J262" s="38"/>
      <c r="K262" s="38"/>
      <c r="M262" s="38"/>
      <c r="N262" s="38"/>
    </row>
    <row r="263" spans="1:14" s="39" customFormat="1">
      <c r="A263" s="37"/>
      <c r="B263" s="41"/>
      <c r="C263" s="41"/>
      <c r="D263" s="42"/>
      <c r="E263" s="37"/>
      <c r="F263" s="37"/>
      <c r="J263" s="38"/>
      <c r="K263" s="38"/>
      <c r="M263" s="38"/>
      <c r="N263" s="38"/>
    </row>
    <row r="264" spans="1:14" s="39" customFormat="1">
      <c r="A264" s="37"/>
      <c r="B264" s="41"/>
      <c r="C264" s="41"/>
      <c r="D264" s="42"/>
      <c r="E264" s="37"/>
      <c r="F264" s="37"/>
      <c r="J264" s="38"/>
      <c r="K264" s="38"/>
      <c r="M264" s="38"/>
      <c r="N264" s="38"/>
    </row>
    <row r="265" spans="1:14" s="39" customFormat="1">
      <c r="A265" s="37"/>
      <c r="B265" s="41"/>
      <c r="C265" s="41"/>
      <c r="D265" s="42"/>
      <c r="E265" s="37"/>
      <c r="F265" s="37"/>
      <c r="J265" s="38"/>
      <c r="K265" s="38"/>
      <c r="M265" s="38"/>
      <c r="N265" s="38"/>
    </row>
    <row r="266" spans="1:14" s="39" customFormat="1">
      <c r="A266" s="37"/>
      <c r="B266" s="41"/>
      <c r="C266" s="41"/>
      <c r="D266" s="42"/>
      <c r="E266" s="37"/>
      <c r="F266" s="37"/>
      <c r="J266" s="38"/>
      <c r="K266" s="38"/>
      <c r="M266" s="38"/>
      <c r="N266" s="38"/>
    </row>
    <row r="267" spans="1:14" s="39" customFormat="1">
      <c r="A267" s="37"/>
      <c r="B267" s="41"/>
      <c r="C267" s="41"/>
      <c r="D267" s="42"/>
      <c r="E267" s="37"/>
      <c r="F267" s="37"/>
      <c r="J267" s="38"/>
      <c r="K267" s="38"/>
      <c r="M267" s="38"/>
      <c r="N267" s="38"/>
    </row>
    <row r="268" spans="1:14" s="39" customFormat="1">
      <c r="A268" s="37"/>
      <c r="B268" s="41"/>
      <c r="C268" s="41"/>
      <c r="D268" s="42"/>
      <c r="E268" s="37"/>
      <c r="F268" s="37"/>
      <c r="J268" s="38"/>
      <c r="K268" s="38"/>
      <c r="M268" s="38"/>
      <c r="N268" s="38"/>
    </row>
    <row r="269" spans="1:14" s="39" customFormat="1">
      <c r="A269" s="37"/>
      <c r="B269" s="41"/>
      <c r="C269" s="41"/>
      <c r="D269" s="42"/>
      <c r="E269" s="37"/>
      <c r="F269" s="37"/>
      <c r="J269" s="38"/>
      <c r="K269" s="38"/>
      <c r="M269" s="38"/>
      <c r="N269" s="38"/>
    </row>
    <row r="270" spans="1:14" s="39" customFormat="1">
      <c r="A270" s="37"/>
      <c r="B270" s="41"/>
      <c r="C270" s="41"/>
      <c r="D270" s="42"/>
      <c r="E270" s="37"/>
      <c r="F270" s="37"/>
      <c r="J270" s="38"/>
      <c r="K270" s="38"/>
      <c r="M270" s="38"/>
      <c r="N270" s="38"/>
    </row>
    <row r="271" spans="1:14" s="39" customFormat="1">
      <c r="A271" s="37"/>
      <c r="B271" s="41"/>
      <c r="C271" s="41"/>
      <c r="D271" s="42"/>
      <c r="E271" s="37"/>
      <c r="F271" s="37"/>
      <c r="J271" s="38"/>
      <c r="K271" s="38"/>
      <c r="M271" s="38"/>
      <c r="N271" s="38"/>
    </row>
    <row r="272" spans="1:14" s="39" customFormat="1">
      <c r="A272" s="37"/>
      <c r="B272" s="41"/>
      <c r="C272" s="41"/>
      <c r="D272" s="42"/>
      <c r="E272" s="37"/>
      <c r="F272" s="37"/>
      <c r="J272" s="38"/>
      <c r="K272" s="38"/>
      <c r="M272" s="38"/>
      <c r="N272" s="38"/>
    </row>
    <row r="273" spans="1:14" s="39" customFormat="1">
      <c r="A273" s="37"/>
      <c r="B273" s="41"/>
      <c r="C273" s="41"/>
      <c r="D273" s="42"/>
      <c r="E273" s="37"/>
      <c r="F273" s="37"/>
      <c r="J273" s="38"/>
      <c r="K273" s="38"/>
      <c r="M273" s="38"/>
      <c r="N273" s="38"/>
    </row>
    <row r="274" spans="1:14" s="39" customFormat="1">
      <c r="A274" s="37"/>
      <c r="B274" s="41"/>
      <c r="C274" s="41"/>
      <c r="D274" s="42"/>
      <c r="E274" s="37"/>
      <c r="F274" s="37"/>
      <c r="J274" s="38"/>
      <c r="K274" s="38"/>
      <c r="M274" s="38"/>
      <c r="N274" s="38"/>
    </row>
    <row r="275" spans="1:14" s="39" customFormat="1">
      <c r="A275" s="37"/>
      <c r="B275" s="41"/>
      <c r="C275" s="41"/>
      <c r="D275" s="42"/>
      <c r="E275" s="37"/>
      <c r="F275" s="37"/>
      <c r="J275" s="38"/>
      <c r="K275" s="38"/>
      <c r="M275" s="38"/>
      <c r="N275" s="38"/>
    </row>
    <row r="276" spans="1:14" s="39" customFormat="1">
      <c r="A276" s="37"/>
      <c r="B276" s="41"/>
      <c r="C276" s="41"/>
      <c r="D276" s="42"/>
      <c r="E276" s="37"/>
      <c r="F276" s="37"/>
      <c r="J276" s="38"/>
      <c r="K276" s="38"/>
      <c r="M276" s="38"/>
      <c r="N276" s="38"/>
    </row>
    <row r="277" spans="1:14" s="39" customFormat="1">
      <c r="A277" s="37"/>
      <c r="B277" s="41"/>
      <c r="C277" s="41"/>
      <c r="D277" s="42"/>
      <c r="E277" s="37"/>
      <c r="F277" s="37"/>
      <c r="J277" s="38"/>
      <c r="K277" s="38"/>
      <c r="M277" s="38"/>
      <c r="N277" s="38"/>
    </row>
    <row r="278" spans="1:14" s="39" customFormat="1">
      <c r="A278" s="37"/>
      <c r="B278" s="41"/>
      <c r="C278" s="41"/>
      <c r="D278" s="42"/>
      <c r="E278" s="37"/>
      <c r="F278" s="37"/>
      <c r="J278" s="38"/>
      <c r="K278" s="38"/>
      <c r="M278" s="38"/>
      <c r="N278" s="38"/>
    </row>
    <row r="279" spans="1:14" s="39" customFormat="1">
      <c r="A279" s="37"/>
      <c r="B279" s="41"/>
      <c r="C279" s="41"/>
      <c r="D279" s="42"/>
      <c r="E279" s="37"/>
      <c r="F279" s="37"/>
      <c r="J279" s="38"/>
      <c r="K279" s="38"/>
      <c r="M279" s="38"/>
      <c r="N279" s="38"/>
    </row>
    <row r="280" spans="1:14" s="39" customFormat="1">
      <c r="A280" s="37"/>
      <c r="B280" s="41"/>
      <c r="C280" s="41"/>
      <c r="D280" s="42"/>
      <c r="E280" s="37"/>
      <c r="F280" s="37"/>
      <c r="J280" s="38"/>
      <c r="K280" s="38"/>
      <c r="M280" s="38"/>
      <c r="N280" s="38"/>
    </row>
    <row r="281" spans="1:14" s="39" customFormat="1">
      <c r="A281" s="37"/>
      <c r="B281" s="41"/>
      <c r="C281" s="41"/>
      <c r="D281" s="42"/>
      <c r="E281" s="37"/>
      <c r="F281" s="37"/>
      <c r="J281" s="38"/>
      <c r="K281" s="38"/>
      <c r="M281" s="38"/>
      <c r="N281" s="38"/>
    </row>
    <row r="282" spans="1:14" s="39" customFormat="1">
      <c r="A282" s="37"/>
      <c r="B282" s="41"/>
      <c r="C282" s="41"/>
      <c r="D282" s="42"/>
      <c r="E282" s="37"/>
      <c r="F282" s="37"/>
      <c r="J282" s="38"/>
      <c r="K282" s="38"/>
      <c r="M282" s="38"/>
      <c r="N282" s="38"/>
    </row>
    <row r="283" spans="1:14" s="39" customFormat="1">
      <c r="A283" s="37"/>
      <c r="B283" s="41"/>
      <c r="C283" s="41"/>
      <c r="D283" s="42"/>
      <c r="E283" s="37"/>
      <c r="F283" s="37"/>
      <c r="J283" s="38"/>
      <c r="K283" s="38"/>
      <c r="M283" s="38"/>
      <c r="N283" s="38"/>
    </row>
    <row r="284" spans="1:14" s="39" customFormat="1">
      <c r="A284" s="37"/>
      <c r="B284" s="41"/>
      <c r="C284" s="41"/>
      <c r="D284" s="42"/>
      <c r="E284" s="37"/>
      <c r="F284" s="37"/>
      <c r="J284" s="38"/>
      <c r="K284" s="38"/>
      <c r="M284" s="38"/>
      <c r="N284" s="38"/>
    </row>
    <row r="285" spans="1:14" s="39" customFormat="1">
      <c r="A285" s="37"/>
      <c r="B285" s="41"/>
      <c r="C285" s="41"/>
      <c r="D285" s="42"/>
      <c r="E285" s="37"/>
      <c r="F285" s="37"/>
      <c r="J285" s="38"/>
      <c r="K285" s="38"/>
      <c r="M285" s="38"/>
      <c r="N285" s="38"/>
    </row>
    <row r="286" spans="1:14" s="39" customFormat="1">
      <c r="A286" s="37"/>
      <c r="B286" s="41"/>
      <c r="C286" s="41"/>
      <c r="D286" s="42"/>
      <c r="E286" s="37"/>
      <c r="F286" s="37"/>
      <c r="J286" s="38"/>
      <c r="K286" s="38"/>
      <c r="M286" s="38"/>
      <c r="N286" s="38"/>
    </row>
    <row r="287" spans="1:14" s="39" customFormat="1">
      <c r="A287" s="37"/>
      <c r="B287" s="41"/>
      <c r="C287" s="41"/>
      <c r="D287" s="42"/>
      <c r="E287" s="37"/>
      <c r="F287" s="37"/>
      <c r="J287" s="38"/>
      <c r="K287" s="38"/>
      <c r="M287" s="38"/>
      <c r="N287" s="38"/>
    </row>
    <row r="288" spans="1:14" s="39" customFormat="1">
      <c r="A288" s="37"/>
      <c r="B288" s="41"/>
      <c r="C288" s="41"/>
      <c r="D288" s="42"/>
      <c r="E288" s="37"/>
      <c r="F288" s="37"/>
      <c r="J288" s="38"/>
      <c r="K288" s="38"/>
      <c r="M288" s="38"/>
      <c r="N288" s="38"/>
    </row>
    <row r="289" spans="1:14" s="39" customFormat="1">
      <c r="A289" s="37"/>
      <c r="B289" s="41"/>
      <c r="C289" s="41"/>
      <c r="D289" s="42"/>
      <c r="E289" s="37"/>
      <c r="F289" s="37"/>
      <c r="J289" s="38"/>
      <c r="K289" s="38"/>
      <c r="M289" s="38"/>
      <c r="N289" s="38"/>
    </row>
    <row r="290" spans="1:14" s="39" customFormat="1">
      <c r="A290" s="37"/>
      <c r="B290" s="41"/>
      <c r="C290" s="41"/>
      <c r="D290" s="42"/>
      <c r="E290" s="37"/>
      <c r="F290" s="37"/>
      <c r="J290" s="38"/>
      <c r="K290" s="38"/>
      <c r="M290" s="38"/>
      <c r="N290" s="38"/>
    </row>
    <row r="291" spans="1:14" s="39" customFormat="1">
      <c r="A291" s="37"/>
      <c r="B291" s="41"/>
      <c r="C291" s="41"/>
      <c r="D291" s="42"/>
      <c r="E291" s="37"/>
      <c r="F291" s="37"/>
      <c r="J291" s="38"/>
      <c r="K291" s="38"/>
      <c r="M291" s="38"/>
      <c r="N291" s="38"/>
    </row>
    <row r="292" spans="1:14" s="39" customFormat="1">
      <c r="A292" s="37"/>
      <c r="B292" s="41"/>
      <c r="C292" s="41"/>
      <c r="D292" s="42"/>
      <c r="E292" s="37"/>
      <c r="F292" s="37"/>
      <c r="J292" s="38"/>
      <c r="K292" s="38"/>
      <c r="M292" s="38"/>
      <c r="N292" s="38"/>
    </row>
    <row r="293" spans="1:14" s="39" customFormat="1">
      <c r="A293" s="37"/>
      <c r="B293" s="41"/>
      <c r="C293" s="41"/>
      <c r="D293" s="42"/>
      <c r="E293" s="37"/>
      <c r="F293" s="37"/>
      <c r="J293" s="38"/>
      <c r="K293" s="38"/>
      <c r="M293" s="38"/>
      <c r="N293" s="38"/>
    </row>
    <row r="294" spans="1:14" s="39" customFormat="1">
      <c r="A294" s="37"/>
      <c r="B294" s="41"/>
      <c r="C294" s="41"/>
      <c r="D294" s="42"/>
      <c r="E294" s="37"/>
      <c r="F294" s="37"/>
      <c r="J294" s="38"/>
      <c r="K294" s="38"/>
      <c r="M294" s="38"/>
      <c r="N294" s="38"/>
    </row>
    <row r="295" spans="1:14" s="39" customFormat="1">
      <c r="A295" s="37"/>
      <c r="B295" s="41"/>
      <c r="C295" s="41"/>
      <c r="D295" s="42"/>
      <c r="E295" s="37"/>
      <c r="F295" s="37"/>
      <c r="J295" s="38"/>
      <c r="K295" s="38"/>
      <c r="M295" s="38"/>
      <c r="N295" s="38"/>
    </row>
    <row r="296" spans="1:14" s="39" customFormat="1">
      <c r="A296" s="37"/>
      <c r="B296" s="41"/>
      <c r="C296" s="41"/>
      <c r="D296" s="42"/>
      <c r="E296" s="37"/>
      <c r="F296" s="37"/>
      <c r="J296" s="38"/>
      <c r="K296" s="38"/>
      <c r="M296" s="38"/>
      <c r="N296" s="38"/>
    </row>
    <row r="297" spans="1:14" s="39" customFormat="1">
      <c r="A297" s="37"/>
      <c r="B297" s="41"/>
      <c r="C297" s="41"/>
      <c r="D297" s="42"/>
      <c r="E297" s="37"/>
      <c r="F297" s="37"/>
      <c r="J297" s="38"/>
      <c r="K297" s="38"/>
      <c r="M297" s="38"/>
      <c r="N297" s="38"/>
    </row>
    <row r="298" spans="1:14" s="39" customFormat="1">
      <c r="A298" s="37"/>
      <c r="B298" s="41"/>
      <c r="C298" s="41"/>
      <c r="D298" s="42"/>
      <c r="E298" s="37"/>
      <c r="F298" s="37"/>
      <c r="J298" s="38"/>
      <c r="K298" s="38"/>
      <c r="M298" s="38"/>
      <c r="N298" s="38"/>
    </row>
    <row r="299" spans="1:14" s="39" customFormat="1">
      <c r="A299" s="37"/>
      <c r="B299" s="41"/>
      <c r="C299" s="41"/>
      <c r="D299" s="42"/>
      <c r="E299" s="37"/>
      <c r="F299" s="37"/>
      <c r="J299" s="38"/>
      <c r="K299" s="38"/>
      <c r="M299" s="38"/>
      <c r="N299" s="38"/>
    </row>
    <row r="300" spans="1:14" s="39" customFormat="1">
      <c r="A300" s="37"/>
      <c r="B300" s="41"/>
      <c r="C300" s="41"/>
      <c r="D300" s="42"/>
      <c r="E300" s="37"/>
      <c r="F300" s="37"/>
      <c r="J300" s="38"/>
      <c r="K300" s="38"/>
      <c r="M300" s="38"/>
      <c r="N300" s="38"/>
    </row>
    <row r="301" spans="1:14" s="39" customFormat="1">
      <c r="A301" s="37"/>
      <c r="B301" s="41"/>
      <c r="C301" s="41"/>
      <c r="D301" s="42"/>
      <c r="E301" s="37"/>
      <c r="F301" s="37"/>
      <c r="J301" s="38"/>
      <c r="K301" s="38"/>
      <c r="M301" s="38"/>
      <c r="N301" s="38"/>
    </row>
    <row r="302" spans="1:14" s="39" customFormat="1">
      <c r="A302" s="37"/>
      <c r="B302" s="41"/>
      <c r="C302" s="41"/>
      <c r="D302" s="42"/>
      <c r="E302" s="37"/>
      <c r="F302" s="37"/>
      <c r="J302" s="38"/>
      <c r="K302" s="38"/>
      <c r="M302" s="38"/>
      <c r="N302" s="38"/>
    </row>
    <row r="303" spans="1:14" s="39" customFormat="1">
      <c r="A303" s="37"/>
      <c r="B303" s="41"/>
      <c r="C303" s="41"/>
      <c r="D303" s="42"/>
      <c r="E303" s="37"/>
      <c r="F303" s="37"/>
      <c r="J303" s="38"/>
      <c r="K303" s="38"/>
      <c r="M303" s="38"/>
      <c r="N303" s="38"/>
    </row>
    <row r="304" spans="1:14" s="39" customFormat="1">
      <c r="A304" s="37"/>
      <c r="B304" s="41"/>
      <c r="C304" s="41"/>
      <c r="D304" s="42"/>
      <c r="E304" s="37"/>
      <c r="F304" s="37"/>
      <c r="J304" s="38"/>
      <c r="K304" s="38"/>
      <c r="M304" s="38"/>
      <c r="N304" s="38"/>
    </row>
    <row r="305" spans="1:14" s="39" customFormat="1">
      <c r="A305" s="37"/>
      <c r="B305" s="41"/>
      <c r="C305" s="41"/>
      <c r="D305" s="42"/>
      <c r="E305" s="37"/>
      <c r="F305" s="37"/>
      <c r="J305" s="38"/>
      <c r="K305" s="38"/>
      <c r="M305" s="38"/>
      <c r="N305" s="38"/>
    </row>
    <row r="306" spans="1:14" s="39" customFormat="1">
      <c r="A306" s="37"/>
      <c r="B306" s="41"/>
      <c r="C306" s="41"/>
      <c r="D306" s="42"/>
      <c r="E306" s="37"/>
      <c r="F306" s="37"/>
      <c r="J306" s="38"/>
      <c r="K306" s="38"/>
      <c r="M306" s="38"/>
      <c r="N306" s="38"/>
    </row>
    <row r="307" spans="1:14" s="39" customFormat="1">
      <c r="A307" s="37"/>
      <c r="B307" s="41"/>
      <c r="C307" s="41"/>
      <c r="D307" s="42"/>
      <c r="E307" s="37"/>
      <c r="F307" s="37"/>
      <c r="J307" s="38"/>
      <c r="K307" s="38"/>
      <c r="M307" s="38"/>
      <c r="N307" s="38"/>
    </row>
    <row r="308" spans="1:14" s="39" customFormat="1">
      <c r="A308" s="37"/>
      <c r="B308" s="41"/>
      <c r="C308" s="41"/>
      <c r="D308" s="42"/>
      <c r="E308" s="37"/>
      <c r="F308" s="37"/>
      <c r="J308" s="38"/>
      <c r="K308" s="38"/>
      <c r="M308" s="38"/>
      <c r="N308" s="38"/>
    </row>
    <row r="309" spans="1:14" s="39" customFormat="1">
      <c r="A309" s="37"/>
      <c r="B309" s="41"/>
      <c r="C309" s="41"/>
      <c r="D309" s="42"/>
      <c r="E309" s="37"/>
      <c r="F309" s="37"/>
      <c r="J309" s="38"/>
      <c r="K309" s="38"/>
      <c r="M309" s="38"/>
      <c r="N309" s="38"/>
    </row>
    <row r="310" spans="1:14" s="39" customFormat="1">
      <c r="A310" s="37"/>
      <c r="B310" s="41"/>
      <c r="C310" s="41"/>
      <c r="D310" s="42"/>
      <c r="E310" s="37"/>
      <c r="F310" s="37"/>
      <c r="J310" s="38"/>
      <c r="K310" s="38"/>
      <c r="M310" s="38"/>
      <c r="N310" s="38"/>
    </row>
    <row r="311" spans="1:14" s="39" customFormat="1">
      <c r="A311" s="37"/>
      <c r="B311" s="41"/>
      <c r="C311" s="41"/>
      <c r="D311" s="42"/>
      <c r="E311" s="37"/>
      <c r="F311" s="37"/>
      <c r="J311" s="38"/>
      <c r="K311" s="38"/>
      <c r="M311" s="38"/>
      <c r="N311" s="38"/>
    </row>
    <row r="312" spans="1:14" s="39" customFormat="1">
      <c r="A312" s="37"/>
      <c r="B312" s="41"/>
      <c r="C312" s="41"/>
      <c r="D312" s="42"/>
      <c r="E312" s="37"/>
      <c r="F312" s="37"/>
      <c r="J312" s="38"/>
      <c r="K312" s="38"/>
      <c r="M312" s="38"/>
      <c r="N312" s="38"/>
    </row>
    <row r="313" spans="1:14" s="39" customFormat="1">
      <c r="A313" s="37"/>
      <c r="B313" s="41"/>
      <c r="C313" s="41"/>
      <c r="D313" s="42"/>
      <c r="E313" s="37"/>
      <c r="F313" s="37"/>
      <c r="J313" s="38"/>
      <c r="K313" s="38"/>
      <c r="M313" s="38"/>
      <c r="N313" s="38"/>
    </row>
    <row r="314" spans="1:14" s="39" customFormat="1">
      <c r="A314" s="37"/>
      <c r="B314" s="41"/>
      <c r="C314" s="41"/>
      <c r="D314" s="42"/>
      <c r="E314" s="37"/>
      <c r="F314" s="37"/>
      <c r="J314" s="38"/>
      <c r="K314" s="38"/>
      <c r="M314" s="38"/>
      <c r="N314" s="38"/>
    </row>
    <row r="315" spans="1:14" s="39" customFormat="1">
      <c r="A315" s="37"/>
      <c r="B315" s="41"/>
      <c r="C315" s="41"/>
      <c r="D315" s="42"/>
      <c r="E315" s="37"/>
      <c r="F315" s="37"/>
      <c r="J315" s="38"/>
      <c r="K315" s="38"/>
      <c r="M315" s="38"/>
      <c r="N315" s="38"/>
    </row>
    <row r="316" spans="1:14" s="39" customFormat="1">
      <c r="A316" s="37"/>
      <c r="B316" s="41"/>
      <c r="C316" s="41"/>
      <c r="D316" s="42"/>
      <c r="E316" s="37"/>
      <c r="F316" s="37"/>
      <c r="J316" s="38"/>
      <c r="K316" s="38"/>
      <c r="M316" s="38"/>
      <c r="N316" s="38"/>
    </row>
    <row r="317" spans="1:14" s="39" customFormat="1">
      <c r="A317" s="37"/>
      <c r="B317" s="41"/>
      <c r="C317" s="41"/>
      <c r="D317" s="42"/>
      <c r="E317" s="37"/>
      <c r="F317" s="37"/>
      <c r="J317" s="38"/>
      <c r="K317" s="38"/>
      <c r="M317" s="38"/>
      <c r="N317" s="38"/>
    </row>
    <row r="318" spans="1:14" s="39" customFormat="1">
      <c r="A318" s="37"/>
      <c r="B318" s="41"/>
      <c r="C318" s="41"/>
      <c r="D318" s="42"/>
      <c r="E318" s="37"/>
      <c r="F318" s="37"/>
      <c r="J318" s="38"/>
      <c r="K318" s="38"/>
      <c r="M318" s="38"/>
      <c r="N318" s="38"/>
    </row>
    <row r="319" spans="1:14" s="39" customFormat="1">
      <c r="A319" s="37"/>
      <c r="B319" s="41"/>
      <c r="C319" s="41"/>
      <c r="D319" s="42"/>
      <c r="E319" s="37"/>
      <c r="F319" s="37"/>
      <c r="J319" s="38"/>
      <c r="K319" s="38"/>
      <c r="M319" s="38"/>
      <c r="N319" s="38"/>
    </row>
    <row r="320" spans="1:14" s="39" customFormat="1">
      <c r="A320" s="37"/>
      <c r="B320" s="41"/>
      <c r="C320" s="41"/>
      <c r="D320" s="42"/>
      <c r="E320" s="37"/>
      <c r="F320" s="37"/>
      <c r="J320" s="38"/>
      <c r="K320" s="38"/>
      <c r="M320" s="38"/>
      <c r="N320" s="38"/>
    </row>
    <row r="321" spans="1:14" s="39" customFormat="1">
      <c r="A321" s="37"/>
      <c r="B321" s="41"/>
      <c r="C321" s="41"/>
      <c r="D321" s="42"/>
      <c r="E321" s="37"/>
      <c r="F321" s="37"/>
      <c r="J321" s="38"/>
      <c r="K321" s="38"/>
      <c r="M321" s="38"/>
      <c r="N321" s="38"/>
    </row>
    <row r="322" spans="1:14" s="39" customFormat="1">
      <c r="A322" s="37"/>
      <c r="B322" s="41"/>
      <c r="C322" s="41"/>
      <c r="D322" s="42"/>
      <c r="E322" s="37"/>
      <c r="F322" s="37"/>
      <c r="J322" s="38"/>
      <c r="K322" s="38"/>
      <c r="M322" s="38"/>
      <c r="N322" s="38"/>
    </row>
    <row r="323" spans="1:14" s="39" customFormat="1">
      <c r="A323" s="37"/>
      <c r="B323" s="41"/>
      <c r="C323" s="41"/>
      <c r="D323" s="42"/>
      <c r="E323" s="37"/>
      <c r="F323" s="37"/>
      <c r="J323" s="38"/>
      <c r="K323" s="38"/>
      <c r="M323" s="38"/>
      <c r="N323" s="38"/>
    </row>
    <row r="324" spans="1:14" s="39" customFormat="1">
      <c r="A324" s="37"/>
      <c r="B324" s="41"/>
      <c r="C324" s="41"/>
      <c r="D324" s="42"/>
      <c r="E324" s="37"/>
      <c r="F324" s="37"/>
      <c r="J324" s="38"/>
      <c r="K324" s="38"/>
      <c r="M324" s="38"/>
      <c r="N324" s="38"/>
    </row>
    <row r="325" spans="1:14" s="39" customFormat="1">
      <c r="A325" s="37"/>
      <c r="B325" s="41"/>
      <c r="C325" s="41"/>
      <c r="D325" s="42"/>
      <c r="E325" s="37"/>
      <c r="F325" s="37"/>
      <c r="J325" s="38"/>
      <c r="K325" s="38"/>
      <c r="M325" s="38"/>
      <c r="N325" s="38"/>
    </row>
    <row r="326" spans="1:14" s="39" customFormat="1">
      <c r="A326" s="37"/>
      <c r="B326" s="41"/>
      <c r="C326" s="41"/>
      <c r="D326" s="42"/>
      <c r="E326" s="37"/>
      <c r="F326" s="37"/>
      <c r="J326" s="38"/>
      <c r="K326" s="38"/>
      <c r="M326" s="38"/>
      <c r="N326" s="38"/>
    </row>
    <row r="327" spans="1:14" s="39" customFormat="1">
      <c r="A327" s="37"/>
      <c r="B327" s="41"/>
      <c r="C327" s="41"/>
      <c r="D327" s="42"/>
      <c r="E327" s="37"/>
      <c r="F327" s="37"/>
      <c r="J327" s="38"/>
      <c r="K327" s="38"/>
      <c r="M327" s="38"/>
      <c r="N327" s="38"/>
    </row>
    <row r="328" spans="1:14" s="39" customFormat="1">
      <c r="A328" s="37"/>
      <c r="B328" s="41"/>
      <c r="C328" s="41"/>
      <c r="D328" s="42"/>
      <c r="E328" s="37"/>
      <c r="F328" s="37"/>
      <c r="J328" s="38"/>
      <c r="K328" s="38"/>
      <c r="M328" s="38"/>
      <c r="N328" s="38"/>
    </row>
    <row r="329" spans="1:14" s="39" customFormat="1">
      <c r="A329" s="37"/>
      <c r="B329" s="41"/>
      <c r="C329" s="41"/>
      <c r="D329" s="42"/>
      <c r="E329" s="37"/>
      <c r="F329" s="37"/>
      <c r="J329" s="38"/>
      <c r="K329" s="38"/>
      <c r="M329" s="38"/>
      <c r="N329" s="38"/>
    </row>
    <row r="330" spans="1:14" s="39" customFormat="1">
      <c r="A330" s="37"/>
      <c r="B330" s="41"/>
      <c r="C330" s="41"/>
      <c r="D330" s="42"/>
      <c r="E330" s="37"/>
      <c r="F330" s="37"/>
      <c r="J330" s="38"/>
      <c r="K330" s="38"/>
      <c r="M330" s="38"/>
      <c r="N330" s="38"/>
    </row>
    <row r="331" spans="1:14" s="39" customFormat="1">
      <c r="A331" s="37"/>
      <c r="B331" s="41"/>
      <c r="C331" s="41"/>
      <c r="D331" s="42"/>
      <c r="E331" s="37"/>
      <c r="F331" s="37"/>
      <c r="J331" s="38"/>
      <c r="K331" s="38"/>
      <c r="M331" s="38"/>
      <c r="N331" s="38"/>
    </row>
    <row r="332" spans="1:14" s="39" customFormat="1">
      <c r="A332" s="37"/>
      <c r="B332" s="41"/>
      <c r="C332" s="41"/>
      <c r="D332" s="42"/>
      <c r="E332" s="37"/>
      <c r="F332" s="37"/>
      <c r="J332" s="38"/>
      <c r="K332" s="38"/>
      <c r="M332" s="38"/>
      <c r="N332" s="38"/>
    </row>
    <row r="333" spans="1:14" s="39" customFormat="1">
      <c r="A333" s="37"/>
      <c r="B333" s="41"/>
      <c r="C333" s="41"/>
      <c r="D333" s="42"/>
      <c r="E333" s="37"/>
      <c r="F333" s="37"/>
      <c r="J333" s="38"/>
      <c r="K333" s="38"/>
      <c r="M333" s="38"/>
      <c r="N333" s="38"/>
    </row>
    <row r="334" spans="1:14" s="39" customFormat="1">
      <c r="A334" s="37"/>
      <c r="B334" s="41"/>
      <c r="C334" s="41"/>
      <c r="D334" s="42"/>
      <c r="E334" s="37"/>
      <c r="F334" s="37"/>
      <c r="J334" s="38"/>
      <c r="K334" s="38"/>
      <c r="M334" s="38"/>
      <c r="N334" s="38"/>
    </row>
    <row r="335" spans="1:14" s="39" customFormat="1">
      <c r="A335" s="37"/>
      <c r="B335" s="41"/>
      <c r="C335" s="41"/>
      <c r="D335" s="42"/>
      <c r="E335" s="37"/>
      <c r="F335" s="37"/>
      <c r="J335" s="38"/>
      <c r="K335" s="38"/>
      <c r="M335" s="38"/>
      <c r="N335" s="38"/>
    </row>
    <row r="336" spans="1:14" s="39" customFormat="1">
      <c r="A336" s="37"/>
      <c r="B336" s="41"/>
      <c r="C336" s="41"/>
      <c r="D336" s="42"/>
      <c r="E336" s="37"/>
      <c r="F336" s="37"/>
      <c r="J336" s="38"/>
      <c r="K336" s="38"/>
      <c r="M336" s="38"/>
      <c r="N336" s="38"/>
    </row>
    <row r="337" spans="1:14" s="39" customFormat="1">
      <c r="A337" s="37"/>
      <c r="B337" s="41"/>
      <c r="C337" s="41"/>
      <c r="D337" s="42"/>
      <c r="E337" s="37"/>
      <c r="F337" s="37"/>
      <c r="J337" s="38"/>
      <c r="K337" s="38"/>
      <c r="M337" s="38"/>
      <c r="N337" s="38"/>
    </row>
    <row r="338" spans="1:14" s="39" customFormat="1">
      <c r="A338" s="37"/>
      <c r="B338" s="41"/>
      <c r="C338" s="41"/>
      <c r="D338" s="42"/>
      <c r="E338" s="37"/>
      <c r="F338" s="37"/>
      <c r="J338" s="38"/>
      <c r="K338" s="38"/>
      <c r="M338" s="38"/>
      <c r="N338" s="38"/>
    </row>
    <row r="339" spans="1:14" s="39" customFormat="1">
      <c r="A339" s="37"/>
      <c r="B339" s="41"/>
      <c r="C339" s="41"/>
      <c r="D339" s="42"/>
      <c r="E339" s="37"/>
      <c r="F339" s="37"/>
      <c r="J339" s="38"/>
      <c r="K339" s="38"/>
      <c r="M339" s="38"/>
      <c r="N339" s="38"/>
    </row>
    <row r="340" spans="1:14" s="39" customFormat="1">
      <c r="A340" s="37"/>
      <c r="B340" s="41"/>
      <c r="C340" s="41"/>
      <c r="D340" s="42"/>
      <c r="E340" s="37"/>
      <c r="F340" s="37"/>
      <c r="J340" s="38"/>
      <c r="K340" s="38"/>
      <c r="M340" s="38"/>
      <c r="N340" s="38"/>
    </row>
    <row r="341" spans="1:14" s="39" customFormat="1">
      <c r="A341" s="37"/>
      <c r="B341" s="41"/>
      <c r="C341" s="41"/>
      <c r="D341" s="42"/>
      <c r="E341" s="37"/>
      <c r="F341" s="37"/>
      <c r="J341" s="38"/>
      <c r="K341" s="38"/>
      <c r="M341" s="38"/>
      <c r="N341" s="38"/>
    </row>
    <row r="342" spans="1:14" s="39" customFormat="1">
      <c r="A342" s="37"/>
      <c r="B342" s="41"/>
      <c r="C342" s="41"/>
      <c r="D342" s="42"/>
      <c r="E342" s="37"/>
      <c r="F342" s="37"/>
      <c r="J342" s="38"/>
      <c r="K342" s="38"/>
      <c r="M342" s="38"/>
      <c r="N342" s="38"/>
    </row>
    <row r="343" spans="1:14" s="39" customFormat="1">
      <c r="A343" s="37"/>
      <c r="B343" s="41"/>
      <c r="C343" s="41"/>
      <c r="D343" s="42"/>
      <c r="E343" s="37"/>
      <c r="F343" s="37"/>
      <c r="J343" s="38"/>
      <c r="K343" s="38"/>
      <c r="M343" s="38"/>
      <c r="N343" s="38"/>
    </row>
    <row r="344" spans="1:14" s="39" customFormat="1">
      <c r="A344" s="37"/>
      <c r="B344" s="41"/>
      <c r="C344" s="41"/>
      <c r="D344" s="42"/>
      <c r="E344" s="37"/>
      <c r="F344" s="37"/>
      <c r="J344" s="38"/>
      <c r="K344" s="38"/>
      <c r="M344" s="38"/>
      <c r="N344" s="38"/>
    </row>
    <row r="345" spans="1:14" s="39" customFormat="1">
      <c r="A345" s="37"/>
      <c r="B345" s="41"/>
      <c r="C345" s="41"/>
      <c r="D345" s="42"/>
      <c r="E345" s="37"/>
      <c r="F345" s="37"/>
      <c r="J345" s="38"/>
      <c r="K345" s="38"/>
      <c r="M345" s="38"/>
      <c r="N345" s="38"/>
    </row>
    <row r="346" spans="1:14" s="39" customFormat="1">
      <c r="A346" s="37"/>
      <c r="B346" s="41"/>
      <c r="C346" s="41"/>
      <c r="D346" s="42"/>
      <c r="E346" s="37"/>
      <c r="F346" s="37"/>
      <c r="J346" s="38"/>
      <c r="K346" s="38"/>
      <c r="M346" s="38"/>
      <c r="N346" s="38"/>
    </row>
    <row r="347" spans="1:14" s="39" customFormat="1">
      <c r="A347" s="37"/>
      <c r="B347" s="41"/>
      <c r="C347" s="41"/>
      <c r="D347" s="42"/>
      <c r="E347" s="37"/>
      <c r="F347" s="37"/>
      <c r="J347" s="38"/>
      <c r="K347" s="38"/>
      <c r="M347" s="38"/>
      <c r="N347" s="38"/>
    </row>
    <row r="348" spans="1:14" s="39" customFormat="1">
      <c r="A348" s="37"/>
      <c r="B348" s="41"/>
      <c r="C348" s="41"/>
      <c r="D348" s="42"/>
      <c r="E348" s="37"/>
      <c r="F348" s="37"/>
      <c r="J348" s="38"/>
      <c r="K348" s="38"/>
      <c r="M348" s="38"/>
      <c r="N348" s="38"/>
    </row>
    <row r="349" spans="1:14" s="39" customFormat="1">
      <c r="A349" s="37"/>
      <c r="B349" s="41"/>
      <c r="C349" s="41"/>
      <c r="D349" s="42"/>
      <c r="E349" s="37"/>
      <c r="F349" s="37"/>
      <c r="J349" s="38"/>
      <c r="K349" s="38"/>
      <c r="M349" s="38"/>
      <c r="N349" s="38"/>
    </row>
    <row r="350" spans="1:14" s="39" customFormat="1">
      <c r="A350" s="37"/>
      <c r="B350" s="41"/>
      <c r="C350" s="41"/>
      <c r="D350" s="42"/>
      <c r="E350" s="37"/>
      <c r="F350" s="37"/>
      <c r="J350" s="38"/>
      <c r="K350" s="38"/>
      <c r="M350" s="38"/>
      <c r="N350" s="38"/>
    </row>
    <row r="351" spans="1:14" s="39" customFormat="1">
      <c r="A351" s="37"/>
      <c r="B351" s="41"/>
      <c r="C351" s="41"/>
      <c r="D351" s="42"/>
      <c r="E351" s="37"/>
      <c r="F351" s="37"/>
      <c r="J351" s="38"/>
      <c r="K351" s="38"/>
      <c r="M351" s="38"/>
      <c r="N351" s="38"/>
    </row>
    <row r="352" spans="1:14" s="39" customFormat="1">
      <c r="A352" s="37"/>
      <c r="B352" s="41"/>
      <c r="C352" s="41"/>
      <c r="D352" s="42"/>
      <c r="E352" s="37"/>
      <c r="F352" s="37"/>
      <c r="J352" s="38"/>
      <c r="K352" s="38"/>
      <c r="M352" s="38"/>
      <c r="N352" s="38"/>
    </row>
    <row r="353" spans="1:14" s="39" customFormat="1">
      <c r="A353" s="37"/>
      <c r="B353" s="41"/>
      <c r="C353" s="41"/>
      <c r="D353" s="42"/>
      <c r="E353" s="37"/>
      <c r="F353" s="37"/>
      <c r="J353" s="38"/>
      <c r="K353" s="38"/>
      <c r="M353" s="38"/>
      <c r="N353" s="38"/>
    </row>
    <row r="354" spans="1:14" s="39" customFormat="1">
      <c r="A354" s="37"/>
      <c r="B354" s="41"/>
      <c r="C354" s="41"/>
      <c r="D354" s="42"/>
      <c r="E354" s="37"/>
      <c r="F354" s="37"/>
      <c r="J354" s="38"/>
      <c r="K354" s="38"/>
      <c r="M354" s="38"/>
      <c r="N354" s="38"/>
    </row>
    <row r="355" spans="1:14" s="39" customFormat="1">
      <c r="A355" s="37"/>
      <c r="B355" s="41"/>
      <c r="C355" s="41"/>
      <c r="D355" s="42"/>
      <c r="E355" s="37"/>
      <c r="F355" s="37"/>
      <c r="J355" s="38"/>
      <c r="K355" s="38"/>
      <c r="M355" s="38"/>
      <c r="N355" s="38"/>
    </row>
    <row r="356" spans="1:14" s="39" customFormat="1">
      <c r="A356" s="37"/>
      <c r="B356" s="41"/>
      <c r="C356" s="41"/>
      <c r="D356" s="42"/>
      <c r="E356" s="37"/>
      <c r="F356" s="37"/>
      <c r="J356" s="38"/>
      <c r="K356" s="38"/>
      <c r="M356" s="38"/>
      <c r="N356" s="38"/>
    </row>
    <row r="357" spans="1:14" s="39" customFormat="1">
      <c r="A357" s="37"/>
      <c r="B357" s="41"/>
      <c r="C357" s="41"/>
      <c r="D357" s="42"/>
      <c r="E357" s="37"/>
      <c r="F357" s="37"/>
      <c r="J357" s="38"/>
      <c r="K357" s="38"/>
      <c r="M357" s="38"/>
      <c r="N357" s="38"/>
    </row>
    <row r="358" spans="1:14" s="39" customFormat="1">
      <c r="A358" s="37"/>
      <c r="B358" s="41"/>
      <c r="C358" s="41"/>
      <c r="D358" s="42"/>
      <c r="E358" s="37"/>
      <c r="F358" s="37"/>
      <c r="J358" s="38"/>
      <c r="K358" s="38"/>
      <c r="M358" s="38"/>
      <c r="N358" s="38"/>
    </row>
    <row r="359" spans="1:14" s="39" customFormat="1">
      <c r="A359" s="37"/>
      <c r="B359" s="41"/>
      <c r="C359" s="41"/>
      <c r="D359" s="42"/>
      <c r="E359" s="37"/>
      <c r="F359" s="37"/>
      <c r="J359" s="38"/>
      <c r="K359" s="38"/>
      <c r="M359" s="38"/>
      <c r="N359" s="38"/>
    </row>
    <row r="360" spans="1:14" s="39" customFormat="1">
      <c r="A360" s="37"/>
      <c r="B360" s="41"/>
      <c r="C360" s="41"/>
      <c r="D360" s="42"/>
      <c r="E360" s="37"/>
      <c r="F360" s="37"/>
      <c r="J360" s="38"/>
      <c r="K360" s="38"/>
      <c r="M360" s="38"/>
      <c r="N360" s="38"/>
    </row>
    <row r="361" spans="1:14" s="39" customFormat="1">
      <c r="A361" s="37"/>
      <c r="B361" s="41"/>
      <c r="C361" s="41"/>
      <c r="D361" s="42"/>
      <c r="E361" s="37"/>
      <c r="F361" s="37"/>
      <c r="J361" s="38"/>
      <c r="K361" s="38"/>
      <c r="M361" s="38"/>
      <c r="N361" s="38"/>
    </row>
    <row r="362" spans="1:14" s="39" customFormat="1">
      <c r="A362" s="37"/>
      <c r="B362" s="41"/>
      <c r="C362" s="41"/>
      <c r="D362" s="42"/>
      <c r="E362" s="37"/>
      <c r="F362" s="37"/>
      <c r="J362" s="38"/>
      <c r="K362" s="38"/>
      <c r="M362" s="38"/>
      <c r="N362" s="38"/>
    </row>
    <row r="363" spans="1:14" s="39" customFormat="1">
      <c r="A363" s="37"/>
      <c r="B363" s="41"/>
      <c r="C363" s="41"/>
      <c r="D363" s="42"/>
      <c r="E363" s="37"/>
      <c r="F363" s="37"/>
      <c r="J363" s="38"/>
      <c r="K363" s="38"/>
      <c r="M363" s="38"/>
      <c r="N363" s="38"/>
    </row>
    <row r="364" spans="1:14" s="39" customFormat="1">
      <c r="A364" s="37"/>
      <c r="B364" s="41"/>
      <c r="C364" s="41"/>
      <c r="D364" s="42"/>
      <c r="E364" s="37"/>
      <c r="F364" s="37"/>
      <c r="J364" s="38"/>
      <c r="K364" s="38"/>
      <c r="M364" s="38"/>
      <c r="N364" s="38"/>
    </row>
    <row r="365" spans="1:14" s="39" customFormat="1">
      <c r="A365" s="37"/>
      <c r="B365" s="41"/>
      <c r="C365" s="41"/>
      <c r="D365" s="42"/>
      <c r="E365" s="37"/>
      <c r="F365" s="37"/>
      <c r="J365" s="38"/>
      <c r="K365" s="38"/>
      <c r="M365" s="38"/>
      <c r="N365" s="38"/>
    </row>
    <row r="366" spans="1:14" s="39" customFormat="1">
      <c r="A366" s="37"/>
      <c r="B366" s="41"/>
      <c r="C366" s="41"/>
      <c r="D366" s="42"/>
      <c r="E366" s="37"/>
      <c r="F366" s="37"/>
      <c r="J366" s="38"/>
      <c r="K366" s="38"/>
      <c r="M366" s="38"/>
      <c r="N366" s="38"/>
    </row>
    <row r="367" spans="1:14" s="39" customFormat="1">
      <c r="A367" s="37"/>
      <c r="B367" s="41"/>
      <c r="C367" s="41"/>
      <c r="D367" s="42"/>
      <c r="E367" s="37"/>
      <c r="F367" s="37"/>
      <c r="J367" s="38"/>
      <c r="K367" s="38"/>
      <c r="M367" s="38"/>
      <c r="N367" s="38"/>
    </row>
    <row r="368" spans="1:14" s="39" customFormat="1">
      <c r="A368" s="37"/>
      <c r="B368" s="41"/>
      <c r="C368" s="41"/>
      <c r="D368" s="42"/>
      <c r="E368" s="37"/>
      <c r="F368" s="37"/>
      <c r="J368" s="38"/>
      <c r="K368" s="38"/>
      <c r="M368" s="38"/>
      <c r="N368" s="38"/>
    </row>
    <row r="369" spans="1:14" s="39" customFormat="1">
      <c r="A369" s="37"/>
      <c r="B369" s="41"/>
      <c r="C369" s="41"/>
      <c r="D369" s="42"/>
      <c r="E369" s="37"/>
      <c r="F369" s="37"/>
      <c r="J369" s="38"/>
      <c r="K369" s="38"/>
      <c r="M369" s="38"/>
      <c r="N369" s="38"/>
    </row>
    <row r="370" spans="1:14" s="39" customFormat="1">
      <c r="A370" s="37"/>
      <c r="B370" s="41"/>
      <c r="C370" s="41"/>
      <c r="D370" s="42"/>
      <c r="E370" s="37"/>
      <c r="F370" s="37"/>
      <c r="J370" s="38"/>
      <c r="K370" s="38"/>
      <c r="M370" s="38"/>
      <c r="N370" s="38"/>
    </row>
    <row r="371" spans="1:14" s="39" customFormat="1">
      <c r="A371" s="37"/>
      <c r="B371" s="41"/>
      <c r="C371" s="41"/>
      <c r="D371" s="42"/>
      <c r="E371" s="37"/>
      <c r="F371" s="37"/>
      <c r="J371" s="38"/>
      <c r="K371" s="38"/>
      <c r="M371" s="38"/>
      <c r="N371" s="38"/>
    </row>
    <row r="372" spans="1:14" s="39" customFormat="1">
      <c r="A372" s="37"/>
      <c r="B372" s="41"/>
      <c r="C372" s="41"/>
      <c r="D372" s="42"/>
      <c r="E372" s="37"/>
      <c r="F372" s="37"/>
      <c r="J372" s="38"/>
      <c r="K372" s="38"/>
      <c r="M372" s="38"/>
      <c r="N372" s="38"/>
    </row>
    <row r="373" spans="1:14" s="39" customFormat="1">
      <c r="A373" s="37"/>
      <c r="B373" s="41"/>
      <c r="C373" s="41"/>
      <c r="D373" s="42"/>
      <c r="E373" s="37"/>
      <c r="F373" s="37"/>
      <c r="J373" s="38"/>
      <c r="K373" s="38"/>
      <c r="M373" s="38"/>
      <c r="N373" s="38"/>
    </row>
    <row r="374" spans="1:14" s="39" customFormat="1">
      <c r="A374" s="37"/>
      <c r="B374" s="41"/>
      <c r="C374" s="41"/>
      <c r="D374" s="42"/>
      <c r="E374" s="37"/>
      <c r="F374" s="37"/>
      <c r="J374" s="38"/>
      <c r="K374" s="38"/>
      <c r="M374" s="38"/>
      <c r="N374" s="38"/>
    </row>
    <row r="375" spans="1:14" s="39" customFormat="1">
      <c r="A375" s="37"/>
      <c r="B375" s="41"/>
      <c r="C375" s="41"/>
      <c r="D375" s="42"/>
      <c r="E375" s="37"/>
      <c r="F375" s="37"/>
      <c r="J375" s="38"/>
      <c r="K375" s="38"/>
      <c r="M375" s="38"/>
      <c r="N375" s="38"/>
    </row>
    <row r="376" spans="1:14" s="39" customFormat="1">
      <c r="A376" s="37"/>
      <c r="B376" s="41"/>
      <c r="C376" s="41"/>
      <c r="D376" s="42"/>
      <c r="E376" s="37"/>
      <c r="F376" s="37"/>
      <c r="J376" s="38"/>
      <c r="K376" s="38"/>
      <c r="M376" s="38"/>
      <c r="N376" s="38"/>
    </row>
    <row r="377" spans="1:14" s="39" customFormat="1">
      <c r="A377" s="37"/>
      <c r="B377" s="41"/>
      <c r="C377" s="41"/>
      <c r="D377" s="42"/>
      <c r="E377" s="37"/>
      <c r="F377" s="37"/>
      <c r="J377" s="38"/>
      <c r="K377" s="38"/>
      <c r="M377" s="38"/>
      <c r="N377" s="38"/>
    </row>
    <row r="378" spans="1:14" s="39" customFormat="1">
      <c r="A378" s="37"/>
      <c r="B378" s="41"/>
      <c r="C378" s="41"/>
      <c r="D378" s="42"/>
      <c r="E378" s="37"/>
      <c r="F378" s="37"/>
      <c r="J378" s="38"/>
      <c r="K378" s="38"/>
      <c r="M378" s="38"/>
      <c r="N378" s="38"/>
    </row>
    <row r="379" spans="1:14" s="39" customFormat="1">
      <c r="A379" s="37"/>
      <c r="B379" s="41"/>
      <c r="C379" s="41"/>
      <c r="D379" s="42"/>
      <c r="E379" s="37"/>
      <c r="F379" s="37"/>
      <c r="J379" s="38"/>
      <c r="K379" s="38"/>
      <c r="M379" s="38"/>
      <c r="N379" s="38"/>
    </row>
    <row r="380" spans="1:14" s="39" customFormat="1">
      <c r="A380" s="37"/>
      <c r="B380" s="41"/>
      <c r="C380" s="41"/>
      <c r="D380" s="42"/>
      <c r="E380" s="37"/>
      <c r="F380" s="37"/>
      <c r="J380" s="38"/>
      <c r="K380" s="38"/>
      <c r="M380" s="38"/>
      <c r="N380" s="38"/>
    </row>
    <row r="381" spans="1:14" s="39" customFormat="1">
      <c r="A381" s="37"/>
      <c r="B381" s="41"/>
      <c r="C381" s="41"/>
      <c r="D381" s="42"/>
      <c r="E381" s="37"/>
      <c r="F381" s="37"/>
      <c r="J381" s="38"/>
      <c r="K381" s="38"/>
      <c r="M381" s="38"/>
      <c r="N381" s="38"/>
    </row>
    <row r="382" spans="1:14" s="39" customFormat="1">
      <c r="A382" s="37"/>
      <c r="B382" s="41"/>
      <c r="C382" s="41"/>
      <c r="D382" s="42"/>
      <c r="E382" s="37"/>
      <c r="F382" s="37"/>
      <c r="J382" s="38"/>
      <c r="K382" s="38"/>
      <c r="M382" s="38"/>
      <c r="N382" s="38"/>
    </row>
    <row r="383" spans="1:14" s="39" customFormat="1">
      <c r="A383" s="37"/>
      <c r="B383" s="41"/>
      <c r="C383" s="41"/>
      <c r="D383" s="42"/>
      <c r="E383" s="37"/>
      <c r="F383" s="37"/>
      <c r="J383" s="38"/>
      <c r="K383" s="38"/>
      <c r="M383" s="38"/>
      <c r="N383" s="38"/>
    </row>
    <row r="384" spans="1:14" s="39" customFormat="1">
      <c r="A384" s="37"/>
      <c r="B384" s="41"/>
      <c r="C384" s="41"/>
      <c r="D384" s="42"/>
      <c r="E384" s="37"/>
      <c r="F384" s="37"/>
      <c r="J384" s="38"/>
      <c r="K384" s="38"/>
      <c r="M384" s="38"/>
      <c r="N384" s="38"/>
    </row>
    <row r="385" spans="1:14" s="39" customFormat="1">
      <c r="A385" s="37"/>
      <c r="B385" s="41"/>
      <c r="C385" s="41"/>
      <c r="D385" s="42"/>
      <c r="E385" s="37"/>
      <c r="F385" s="37"/>
      <c r="J385" s="38"/>
      <c r="K385" s="38"/>
      <c r="M385" s="38"/>
      <c r="N385" s="38"/>
    </row>
    <row r="386" spans="1:14" s="39" customFormat="1">
      <c r="A386" s="37"/>
      <c r="B386" s="41"/>
      <c r="C386" s="41"/>
      <c r="D386" s="42"/>
      <c r="E386" s="37"/>
      <c r="F386" s="37"/>
      <c r="J386" s="38"/>
      <c r="K386" s="38"/>
      <c r="M386" s="38"/>
      <c r="N386" s="38"/>
    </row>
    <row r="387" spans="1:14" s="39" customFormat="1">
      <c r="A387" s="37"/>
      <c r="B387" s="41"/>
      <c r="C387" s="41"/>
      <c r="D387" s="42"/>
      <c r="E387" s="37"/>
      <c r="F387" s="37"/>
      <c r="J387" s="38"/>
      <c r="K387" s="38"/>
      <c r="M387" s="38"/>
      <c r="N387" s="38"/>
    </row>
    <row r="388" spans="1:14" s="39" customFormat="1">
      <c r="A388" s="37"/>
      <c r="B388" s="41"/>
      <c r="C388" s="41"/>
      <c r="D388" s="42"/>
      <c r="E388" s="37"/>
      <c r="F388" s="37"/>
      <c r="J388" s="38"/>
      <c r="K388" s="38"/>
      <c r="M388" s="38"/>
      <c r="N388" s="38"/>
    </row>
    <row r="389" spans="1:14" s="39" customFormat="1">
      <c r="A389" s="37"/>
      <c r="B389" s="41"/>
      <c r="C389" s="41"/>
      <c r="D389" s="42"/>
      <c r="E389" s="37"/>
      <c r="F389" s="37"/>
      <c r="J389" s="38"/>
      <c r="K389" s="38"/>
      <c r="M389" s="38"/>
      <c r="N389" s="38"/>
    </row>
    <row r="390" spans="1:14" s="39" customFormat="1">
      <c r="A390" s="37"/>
      <c r="B390" s="41"/>
      <c r="C390" s="41"/>
      <c r="D390" s="42"/>
      <c r="E390" s="37"/>
      <c r="F390" s="37"/>
      <c r="J390" s="38"/>
      <c r="K390" s="38"/>
      <c r="M390" s="38"/>
      <c r="N390" s="38"/>
    </row>
    <row r="391" spans="1:14" s="39" customFormat="1">
      <c r="A391" s="37"/>
      <c r="B391" s="41"/>
      <c r="C391" s="41"/>
      <c r="D391" s="42"/>
      <c r="E391" s="37"/>
      <c r="F391" s="37"/>
      <c r="J391" s="38"/>
      <c r="K391" s="38"/>
      <c r="M391" s="38"/>
      <c r="N391" s="38"/>
    </row>
    <row r="392" spans="1:14" s="39" customFormat="1">
      <c r="A392" s="37"/>
      <c r="B392" s="41"/>
      <c r="C392" s="41"/>
      <c r="D392" s="42"/>
      <c r="E392" s="37"/>
      <c r="F392" s="37"/>
      <c r="J392" s="38"/>
      <c r="K392" s="38"/>
      <c r="M392" s="38"/>
      <c r="N392" s="38"/>
    </row>
    <row r="393" spans="1:14" s="39" customFormat="1">
      <c r="A393" s="37"/>
      <c r="B393" s="41"/>
      <c r="C393" s="41"/>
      <c r="D393" s="42"/>
      <c r="E393" s="37"/>
      <c r="F393" s="37"/>
      <c r="J393" s="38"/>
      <c r="K393" s="38"/>
      <c r="M393" s="38"/>
      <c r="N393" s="38"/>
    </row>
    <row r="394" spans="1:14" s="39" customFormat="1">
      <c r="A394" s="37"/>
      <c r="B394" s="41"/>
      <c r="C394" s="41"/>
      <c r="D394" s="42"/>
      <c r="E394" s="37"/>
      <c r="F394" s="37"/>
      <c r="J394" s="38"/>
      <c r="K394" s="38"/>
      <c r="M394" s="38"/>
      <c r="N394" s="38"/>
    </row>
    <row r="395" spans="1:14" s="39" customFormat="1">
      <c r="A395" s="37"/>
      <c r="B395" s="41"/>
      <c r="C395" s="41"/>
      <c r="D395" s="42"/>
      <c r="E395" s="37"/>
      <c r="F395" s="37"/>
      <c r="J395" s="38"/>
      <c r="K395" s="38"/>
      <c r="M395" s="38"/>
      <c r="N395" s="38"/>
    </row>
    <row r="396" spans="1:14" s="39" customFormat="1">
      <c r="A396" s="37"/>
      <c r="B396" s="41"/>
      <c r="C396" s="41"/>
      <c r="D396" s="42"/>
      <c r="E396" s="37"/>
      <c r="F396" s="37"/>
      <c r="J396" s="38"/>
      <c r="K396" s="38"/>
      <c r="M396" s="38"/>
      <c r="N396" s="38"/>
    </row>
    <row r="397" spans="1:14" s="39" customFormat="1">
      <c r="A397" s="37"/>
      <c r="B397" s="41"/>
      <c r="C397" s="41"/>
      <c r="D397" s="42"/>
      <c r="E397" s="37"/>
      <c r="F397" s="37"/>
      <c r="J397" s="38"/>
      <c r="K397" s="38"/>
      <c r="M397" s="38"/>
      <c r="N397" s="38"/>
    </row>
    <row r="398" spans="1:14" s="39" customFormat="1">
      <c r="A398" s="37"/>
      <c r="B398" s="41"/>
      <c r="C398" s="41"/>
      <c r="D398" s="42"/>
      <c r="E398" s="37"/>
      <c r="F398" s="37"/>
      <c r="J398" s="38"/>
      <c r="K398" s="38"/>
      <c r="M398" s="38"/>
      <c r="N398" s="38"/>
    </row>
    <row r="399" spans="1:14" s="39" customFormat="1">
      <c r="A399" s="37"/>
      <c r="B399" s="41"/>
      <c r="C399" s="41"/>
      <c r="D399" s="42"/>
      <c r="E399" s="37"/>
      <c r="F399" s="37"/>
      <c r="J399" s="38"/>
      <c r="K399" s="38"/>
      <c r="M399" s="38"/>
      <c r="N399" s="38"/>
    </row>
    <row r="400" spans="1:14" s="39" customFormat="1">
      <c r="A400" s="37"/>
      <c r="B400" s="41"/>
      <c r="C400" s="41"/>
      <c r="D400" s="42"/>
      <c r="E400" s="37"/>
      <c r="F400" s="37"/>
      <c r="J400" s="38"/>
      <c r="K400" s="38"/>
      <c r="M400" s="38"/>
      <c r="N400" s="38"/>
    </row>
    <row r="401" spans="1:14" s="39" customFormat="1">
      <c r="A401" s="37"/>
      <c r="B401" s="41"/>
      <c r="C401" s="41"/>
      <c r="D401" s="42"/>
      <c r="E401" s="37"/>
      <c r="F401" s="37"/>
      <c r="J401" s="38"/>
      <c r="K401" s="38"/>
      <c r="M401" s="38"/>
      <c r="N401" s="38"/>
    </row>
    <row r="402" spans="1:14" s="39" customFormat="1">
      <c r="A402" s="37"/>
      <c r="B402" s="41"/>
      <c r="C402" s="41"/>
      <c r="D402" s="42"/>
      <c r="E402" s="37"/>
      <c r="F402" s="37"/>
      <c r="J402" s="38"/>
      <c r="K402" s="38"/>
      <c r="M402" s="38"/>
      <c r="N402" s="38"/>
    </row>
    <row r="403" spans="1:14" s="39" customFormat="1">
      <c r="A403" s="37"/>
      <c r="B403" s="41"/>
      <c r="C403" s="41"/>
      <c r="D403" s="42"/>
      <c r="E403" s="37"/>
      <c r="F403" s="37"/>
      <c r="J403" s="38"/>
      <c r="K403" s="38"/>
      <c r="M403" s="38"/>
      <c r="N403" s="38"/>
    </row>
    <row r="404" spans="1:14" s="39" customFormat="1">
      <c r="A404" s="37"/>
      <c r="B404" s="41"/>
      <c r="C404" s="41"/>
      <c r="D404" s="42"/>
      <c r="E404" s="37"/>
      <c r="F404" s="37"/>
      <c r="J404" s="38"/>
      <c r="K404" s="38"/>
      <c r="M404" s="38"/>
      <c r="N404" s="38"/>
    </row>
    <row r="405" spans="1:14" s="39" customFormat="1">
      <c r="A405" s="37"/>
      <c r="B405" s="41"/>
      <c r="C405" s="41"/>
      <c r="D405" s="42"/>
      <c r="E405" s="37"/>
      <c r="F405" s="37"/>
      <c r="J405" s="38"/>
      <c r="K405" s="38"/>
      <c r="M405" s="38"/>
      <c r="N405" s="38"/>
    </row>
    <row r="406" spans="1:14" s="39" customFormat="1">
      <c r="A406" s="37"/>
      <c r="B406" s="41"/>
      <c r="C406" s="41"/>
      <c r="D406" s="42"/>
      <c r="E406" s="37"/>
      <c r="F406" s="37"/>
      <c r="J406" s="38"/>
      <c r="K406" s="38"/>
      <c r="M406" s="38"/>
      <c r="N406" s="38"/>
    </row>
    <row r="407" spans="1:14" s="39" customFormat="1">
      <c r="A407" s="37"/>
      <c r="B407" s="41"/>
      <c r="C407" s="41"/>
      <c r="D407" s="42"/>
      <c r="E407" s="37"/>
      <c r="F407" s="37"/>
      <c r="J407" s="38"/>
      <c r="K407" s="38"/>
      <c r="M407" s="38"/>
      <c r="N407" s="38"/>
    </row>
    <row r="408" spans="1:14" s="39" customFormat="1">
      <c r="A408" s="37"/>
      <c r="B408" s="41"/>
      <c r="C408" s="41"/>
      <c r="D408" s="42"/>
      <c r="E408" s="37"/>
      <c r="F408" s="37"/>
      <c r="J408" s="38"/>
      <c r="K408" s="38"/>
      <c r="M408" s="38"/>
      <c r="N408" s="38"/>
    </row>
    <row r="409" spans="1:14" s="39" customFormat="1">
      <c r="A409" s="37"/>
      <c r="B409" s="41"/>
      <c r="C409" s="41"/>
      <c r="D409" s="42"/>
      <c r="E409" s="37"/>
      <c r="F409" s="37"/>
      <c r="J409" s="38"/>
      <c r="K409" s="38"/>
      <c r="M409" s="38"/>
      <c r="N409" s="38"/>
    </row>
    <row r="410" spans="1:14" s="39" customFormat="1">
      <c r="A410" s="37"/>
      <c r="B410" s="41"/>
      <c r="C410" s="41"/>
      <c r="D410" s="42"/>
      <c r="E410" s="37"/>
      <c r="F410" s="37"/>
      <c r="J410" s="38"/>
      <c r="K410" s="38"/>
      <c r="M410" s="38"/>
      <c r="N410" s="38"/>
    </row>
    <row r="411" spans="1:14" s="39" customFormat="1">
      <c r="A411" s="37"/>
      <c r="B411" s="41"/>
      <c r="C411" s="41"/>
      <c r="D411" s="42"/>
      <c r="E411" s="37"/>
      <c r="F411" s="37"/>
      <c r="J411" s="38"/>
      <c r="K411" s="38"/>
      <c r="M411" s="38"/>
      <c r="N411" s="38"/>
    </row>
    <row r="412" spans="1:14" s="39" customFormat="1">
      <c r="A412" s="37"/>
      <c r="B412" s="41"/>
      <c r="C412" s="41"/>
      <c r="D412" s="42"/>
      <c r="E412" s="37"/>
      <c r="F412" s="37"/>
      <c r="J412" s="38"/>
      <c r="K412" s="38"/>
      <c r="M412" s="38"/>
      <c r="N412" s="38"/>
    </row>
    <row r="413" spans="1:14" s="39" customFormat="1">
      <c r="A413" s="37"/>
      <c r="B413" s="41"/>
      <c r="C413" s="41"/>
      <c r="D413" s="42"/>
      <c r="E413" s="37"/>
      <c r="F413" s="37"/>
      <c r="J413" s="38"/>
      <c r="K413" s="38"/>
      <c r="M413" s="38"/>
      <c r="N413" s="38"/>
    </row>
    <row r="414" spans="1:14" s="39" customFormat="1">
      <c r="A414" s="37"/>
      <c r="B414" s="41"/>
      <c r="C414" s="41"/>
      <c r="D414" s="42"/>
      <c r="E414" s="37"/>
      <c r="F414" s="37"/>
      <c r="J414" s="38"/>
      <c r="K414" s="38"/>
      <c r="M414" s="38"/>
      <c r="N414" s="38"/>
    </row>
    <row r="415" spans="1:14" s="39" customFormat="1">
      <c r="A415" s="37"/>
      <c r="B415" s="41"/>
      <c r="C415" s="41"/>
      <c r="D415" s="42"/>
      <c r="E415" s="37"/>
      <c r="F415" s="37"/>
      <c r="J415" s="38"/>
      <c r="K415" s="38"/>
      <c r="M415" s="38"/>
      <c r="N415" s="38"/>
    </row>
    <row r="416" spans="1:14" s="39" customFormat="1">
      <c r="A416" s="37"/>
      <c r="B416" s="41"/>
      <c r="C416" s="41"/>
      <c r="D416" s="42"/>
      <c r="E416" s="37"/>
      <c r="F416" s="37"/>
      <c r="J416" s="38"/>
      <c r="K416" s="38"/>
      <c r="M416" s="38"/>
      <c r="N416" s="38"/>
    </row>
    <row r="417" spans="1:14" s="39" customFormat="1">
      <c r="A417" s="37"/>
      <c r="B417" s="41"/>
      <c r="C417" s="41"/>
      <c r="D417" s="42"/>
      <c r="E417" s="37"/>
      <c r="F417" s="37"/>
      <c r="J417" s="38"/>
      <c r="K417" s="38"/>
      <c r="M417" s="38"/>
      <c r="N417" s="38"/>
    </row>
    <row r="418" spans="1:14" s="39" customFormat="1">
      <c r="A418" s="37"/>
      <c r="B418" s="41"/>
      <c r="C418" s="41"/>
      <c r="D418" s="42"/>
      <c r="E418" s="37"/>
      <c r="F418" s="37"/>
      <c r="J418" s="38"/>
      <c r="K418" s="38"/>
      <c r="M418" s="38"/>
      <c r="N418" s="38"/>
    </row>
    <row r="419" spans="1:14" s="39" customFormat="1">
      <c r="A419" s="37"/>
      <c r="B419" s="41"/>
      <c r="C419" s="41"/>
      <c r="D419" s="42"/>
      <c r="E419" s="37"/>
      <c r="F419" s="37"/>
      <c r="J419" s="38"/>
      <c r="K419" s="38"/>
      <c r="M419" s="38"/>
      <c r="N419" s="38"/>
    </row>
    <row r="420" spans="1:14" s="39" customFormat="1">
      <c r="A420" s="37"/>
      <c r="B420" s="41"/>
      <c r="C420" s="41"/>
      <c r="D420" s="42"/>
      <c r="E420" s="37"/>
      <c r="F420" s="37"/>
      <c r="J420" s="38"/>
      <c r="K420" s="38"/>
      <c r="M420" s="38"/>
      <c r="N420" s="38"/>
    </row>
    <row r="421" spans="1:14" s="39" customFormat="1">
      <c r="A421" s="37"/>
      <c r="B421" s="41"/>
      <c r="C421" s="41"/>
      <c r="D421" s="42"/>
      <c r="E421" s="37"/>
      <c r="F421" s="37"/>
      <c r="J421" s="38"/>
      <c r="K421" s="38"/>
      <c r="M421" s="38"/>
      <c r="N421" s="38"/>
    </row>
    <row r="422" spans="1:14" s="39" customFormat="1">
      <c r="A422" s="37"/>
      <c r="B422" s="41"/>
      <c r="C422" s="41"/>
      <c r="D422" s="42"/>
      <c r="E422" s="37"/>
      <c r="F422" s="37"/>
      <c r="J422" s="38"/>
      <c r="K422" s="38"/>
      <c r="M422" s="38"/>
      <c r="N422" s="38"/>
    </row>
    <row r="423" spans="1:14" s="39" customFormat="1">
      <c r="A423" s="37"/>
      <c r="B423" s="41"/>
      <c r="C423" s="41"/>
      <c r="D423" s="42"/>
      <c r="E423" s="37"/>
      <c r="F423" s="37"/>
      <c r="J423" s="38"/>
      <c r="K423" s="38"/>
      <c r="M423" s="38"/>
      <c r="N423" s="38"/>
    </row>
    <row r="424" spans="1:14" s="39" customFormat="1">
      <c r="A424" s="37"/>
      <c r="B424" s="41"/>
      <c r="C424" s="41"/>
      <c r="D424" s="42"/>
      <c r="E424" s="37"/>
      <c r="F424" s="37"/>
      <c r="J424" s="38"/>
      <c r="K424" s="38"/>
      <c r="M424" s="38"/>
      <c r="N424" s="38"/>
    </row>
    <row r="425" spans="1:14" s="39" customFormat="1">
      <c r="A425" s="37"/>
      <c r="B425" s="41"/>
      <c r="C425" s="41"/>
      <c r="D425" s="42"/>
      <c r="E425" s="37"/>
      <c r="F425" s="37"/>
      <c r="J425" s="38"/>
      <c r="K425" s="38"/>
      <c r="M425" s="38"/>
      <c r="N425" s="38"/>
    </row>
    <row r="426" spans="1:14" s="39" customFormat="1">
      <c r="A426" s="37"/>
      <c r="B426" s="41"/>
      <c r="C426" s="41"/>
      <c r="D426" s="42"/>
      <c r="E426" s="37"/>
      <c r="F426" s="37"/>
      <c r="J426" s="38"/>
      <c r="K426" s="38"/>
      <c r="M426" s="38"/>
      <c r="N426" s="38"/>
    </row>
    <row r="427" spans="1:14" s="39" customFormat="1">
      <c r="A427" s="37"/>
      <c r="B427" s="41"/>
      <c r="C427" s="41"/>
      <c r="D427" s="42"/>
      <c r="E427" s="37"/>
      <c r="F427" s="37"/>
      <c r="J427" s="38"/>
      <c r="K427" s="38"/>
      <c r="M427" s="38"/>
      <c r="N427" s="38"/>
    </row>
    <row r="428" spans="1:14" s="39" customFormat="1">
      <c r="A428" s="37"/>
      <c r="B428" s="41"/>
      <c r="C428" s="41"/>
      <c r="D428" s="42"/>
      <c r="E428" s="37"/>
      <c r="F428" s="37"/>
      <c r="J428" s="38"/>
      <c r="K428" s="38"/>
      <c r="M428" s="38"/>
      <c r="N428" s="38"/>
    </row>
    <row r="429" spans="1:14" s="39" customFormat="1">
      <c r="A429" s="37"/>
      <c r="B429" s="41"/>
      <c r="C429" s="41"/>
      <c r="D429" s="42"/>
      <c r="E429" s="37"/>
      <c r="F429" s="37"/>
      <c r="J429" s="38"/>
      <c r="K429" s="38"/>
      <c r="M429" s="38"/>
      <c r="N429" s="38"/>
    </row>
    <row r="430" spans="1:14" s="39" customFormat="1">
      <c r="A430" s="37"/>
      <c r="B430" s="41"/>
      <c r="C430" s="41"/>
      <c r="D430" s="42"/>
      <c r="E430" s="37"/>
      <c r="F430" s="37"/>
      <c r="J430" s="38"/>
      <c r="K430" s="38"/>
      <c r="M430" s="38"/>
      <c r="N430" s="38"/>
    </row>
    <row r="431" spans="1:14" s="39" customFormat="1">
      <c r="A431" s="37"/>
      <c r="B431" s="41"/>
      <c r="C431" s="41"/>
      <c r="D431" s="42"/>
      <c r="E431" s="37"/>
      <c r="F431" s="37"/>
      <c r="J431" s="38"/>
      <c r="K431" s="38"/>
      <c r="M431" s="38"/>
      <c r="N431" s="38"/>
    </row>
    <row r="432" spans="1:14" s="39" customFormat="1">
      <c r="A432" s="37"/>
      <c r="B432" s="41"/>
      <c r="C432" s="41"/>
      <c r="D432" s="42"/>
      <c r="E432" s="37"/>
      <c r="F432" s="37"/>
      <c r="J432" s="38"/>
      <c r="K432" s="38"/>
      <c r="M432" s="38"/>
      <c r="N432" s="38"/>
    </row>
    <row r="433" spans="1:14" s="39" customFormat="1">
      <c r="A433" s="37"/>
      <c r="B433" s="41"/>
      <c r="C433" s="41"/>
      <c r="D433" s="42"/>
      <c r="E433" s="37"/>
      <c r="F433" s="37"/>
      <c r="J433" s="38"/>
      <c r="K433" s="38"/>
      <c r="M433" s="38"/>
      <c r="N433" s="38"/>
    </row>
    <row r="434" spans="1:14" s="39" customFormat="1">
      <c r="A434" s="37"/>
      <c r="B434" s="41"/>
      <c r="C434" s="41"/>
      <c r="D434" s="42"/>
      <c r="E434" s="37"/>
      <c r="F434" s="37"/>
      <c r="J434" s="38"/>
      <c r="K434" s="38"/>
      <c r="M434" s="38"/>
      <c r="N434" s="38"/>
    </row>
    <row r="435" spans="1:14" s="39" customFormat="1">
      <c r="A435" s="37"/>
      <c r="B435" s="41"/>
      <c r="C435" s="41"/>
      <c r="D435" s="42"/>
      <c r="E435" s="37"/>
      <c r="F435" s="37"/>
      <c r="J435" s="38"/>
      <c r="K435" s="38"/>
      <c r="M435" s="38"/>
      <c r="N435" s="38"/>
    </row>
    <row r="436" spans="1:14" s="39" customFormat="1">
      <c r="A436" s="37"/>
      <c r="B436" s="41"/>
      <c r="C436" s="41"/>
      <c r="D436" s="42"/>
      <c r="E436" s="37"/>
      <c r="F436" s="37"/>
      <c r="J436" s="38"/>
      <c r="K436" s="38"/>
      <c r="M436" s="38"/>
      <c r="N436" s="38"/>
    </row>
    <row r="437" spans="1:14" s="39" customFormat="1">
      <c r="A437" s="37"/>
      <c r="B437" s="41"/>
      <c r="C437" s="41"/>
      <c r="D437" s="42"/>
      <c r="E437" s="37"/>
      <c r="F437" s="37"/>
      <c r="J437" s="38"/>
      <c r="K437" s="38"/>
      <c r="M437" s="38"/>
      <c r="N437" s="38"/>
    </row>
    <row r="438" spans="1:14" s="39" customFormat="1">
      <c r="A438" s="37"/>
      <c r="B438" s="41"/>
      <c r="C438" s="41"/>
      <c r="D438" s="42"/>
      <c r="E438" s="37"/>
      <c r="F438" s="37"/>
      <c r="J438" s="38"/>
      <c r="K438" s="38"/>
      <c r="M438" s="38"/>
      <c r="N438" s="38"/>
    </row>
    <row r="439" spans="1:14" s="39" customFormat="1">
      <c r="A439" s="37"/>
      <c r="B439" s="41"/>
      <c r="C439" s="41"/>
      <c r="D439" s="42"/>
      <c r="E439" s="37"/>
      <c r="F439" s="37"/>
      <c r="J439" s="38"/>
      <c r="K439" s="38"/>
      <c r="M439" s="38"/>
      <c r="N439" s="38"/>
    </row>
    <row r="440" spans="1:14" s="39" customFormat="1">
      <c r="A440" s="37"/>
      <c r="B440" s="41"/>
      <c r="C440" s="41"/>
      <c r="D440" s="42"/>
      <c r="E440" s="37"/>
      <c r="F440" s="37"/>
      <c r="J440" s="38"/>
      <c r="K440" s="38"/>
      <c r="M440" s="38"/>
      <c r="N440" s="38"/>
    </row>
    <row r="441" spans="1:14" s="39" customFormat="1">
      <c r="A441" s="37"/>
      <c r="B441" s="41"/>
      <c r="C441" s="41"/>
      <c r="D441" s="42"/>
      <c r="E441" s="37"/>
      <c r="F441" s="37"/>
      <c r="J441" s="38"/>
      <c r="K441" s="38"/>
      <c r="M441" s="38"/>
      <c r="N441" s="38"/>
    </row>
    <row r="442" spans="1:14" s="39" customFormat="1">
      <c r="A442" s="37"/>
      <c r="B442" s="41"/>
      <c r="C442" s="41"/>
      <c r="D442" s="42"/>
      <c r="E442" s="37"/>
      <c r="F442" s="37"/>
      <c r="J442" s="38"/>
      <c r="K442" s="38"/>
      <c r="M442" s="38"/>
      <c r="N442" s="38"/>
    </row>
    <row r="443" spans="1:14" s="39" customFormat="1">
      <c r="A443" s="37"/>
      <c r="B443" s="41"/>
      <c r="C443" s="41"/>
      <c r="D443" s="42"/>
      <c r="E443" s="37"/>
      <c r="F443" s="37"/>
      <c r="J443" s="38"/>
      <c r="K443" s="38"/>
      <c r="M443" s="38"/>
      <c r="N443" s="38"/>
    </row>
    <row r="444" spans="1:14" s="39" customFormat="1">
      <c r="A444" s="37"/>
      <c r="B444" s="41"/>
      <c r="C444" s="41"/>
      <c r="D444" s="42"/>
      <c r="E444" s="37"/>
      <c r="F444" s="37"/>
      <c r="J444" s="38"/>
      <c r="K444" s="38"/>
      <c r="M444" s="38"/>
      <c r="N444" s="38"/>
    </row>
  </sheetData>
  <sortState ref="A3:C86">
    <sortCondition ref="A3:A86"/>
  </sortState>
  <mergeCells count="1">
    <mergeCell ref="A1:I1"/>
  </mergeCells>
  <pageMargins left="0.2" right="0" top="0.5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pane xSplit="11" ySplit="12" topLeftCell="L13" activePane="bottomRight" state="frozen"/>
      <selection pane="topRight" activeCell="L1" sqref="L1"/>
      <selection pane="bottomLeft" activeCell="A13" sqref="A13"/>
      <selection pane="bottomRight" activeCell="I19" sqref="I19"/>
    </sheetView>
  </sheetViews>
  <sheetFormatPr defaultColWidth="9.140625" defaultRowHeight="12.75"/>
  <cols>
    <col min="1" max="1" width="9.28515625" style="8" customWidth="1"/>
    <col min="2" max="11" width="8.28515625" style="8" customWidth="1"/>
    <col min="12" max="16384" width="9.140625" style="8"/>
  </cols>
  <sheetData>
    <row r="1" spans="1:17" ht="18.75">
      <c r="A1" s="56"/>
      <c r="B1" s="56"/>
      <c r="C1" s="56"/>
      <c r="E1" s="9" t="s">
        <v>728</v>
      </c>
      <c r="F1" s="10"/>
      <c r="G1" s="10"/>
      <c r="H1" s="10"/>
      <c r="I1" s="56"/>
      <c r="J1" s="10"/>
      <c r="K1" s="10"/>
      <c r="L1" s="10"/>
      <c r="M1" s="10"/>
      <c r="N1" s="10"/>
      <c r="O1" s="56"/>
      <c r="P1" s="56"/>
      <c r="Q1" s="56"/>
    </row>
    <row r="2" spans="1:17" ht="15.75">
      <c r="A2" s="56"/>
      <c r="B2" s="56"/>
      <c r="C2" s="56"/>
      <c r="E2" s="11" t="s">
        <v>117</v>
      </c>
      <c r="F2" s="59"/>
      <c r="G2" s="59"/>
      <c r="H2" s="59"/>
      <c r="I2" s="56"/>
      <c r="J2" s="59"/>
      <c r="K2" s="59"/>
      <c r="L2" s="59"/>
      <c r="M2" s="59"/>
      <c r="N2" s="59"/>
      <c r="O2" s="56"/>
      <c r="P2" s="56"/>
      <c r="Q2" s="56"/>
    </row>
    <row r="3" spans="1:17" ht="15.75">
      <c r="A3" s="56"/>
      <c r="B3" s="56"/>
      <c r="C3" s="56"/>
      <c r="E3" s="13" t="s">
        <v>118</v>
      </c>
      <c r="F3" s="14"/>
      <c r="G3" s="14"/>
      <c r="H3" s="14"/>
      <c r="I3" s="56"/>
      <c r="J3" s="14"/>
      <c r="K3" s="14"/>
      <c r="L3" s="14"/>
      <c r="M3" s="14"/>
      <c r="N3" s="14"/>
      <c r="O3" s="56"/>
      <c r="P3" s="56"/>
      <c r="Q3" s="56"/>
    </row>
    <row r="4" spans="1:17" ht="15.75">
      <c r="A4" s="56"/>
      <c r="B4" s="56"/>
      <c r="C4" s="56"/>
      <c r="E4" s="15" t="s">
        <v>119</v>
      </c>
      <c r="F4" s="14"/>
      <c r="G4" s="14"/>
      <c r="H4" s="14"/>
      <c r="I4" s="56"/>
      <c r="J4" s="14"/>
      <c r="K4" s="14"/>
      <c r="L4" s="14"/>
      <c r="M4" s="14"/>
      <c r="N4" s="14"/>
      <c r="O4" s="56"/>
      <c r="P4" s="56"/>
      <c r="Q4" s="56"/>
    </row>
    <row r="5" spans="1:17">
      <c r="A5" s="56"/>
      <c r="B5" s="56"/>
      <c r="C5" s="54"/>
      <c r="D5" s="54"/>
      <c r="E5" s="54"/>
      <c r="F5" s="54"/>
      <c r="G5" s="54"/>
      <c r="H5" s="54"/>
      <c r="I5" s="54"/>
      <c r="J5" s="54"/>
      <c r="K5" s="56"/>
      <c r="L5" s="56"/>
      <c r="M5" s="56"/>
      <c r="N5" s="56"/>
      <c r="O5" s="56"/>
      <c r="P5" s="56"/>
      <c r="Q5" s="56"/>
    </row>
    <row r="6" spans="1:17">
      <c r="A6" s="56"/>
      <c r="B6" s="56"/>
      <c r="C6" s="54"/>
      <c r="D6" s="54"/>
      <c r="E6" s="54"/>
      <c r="F6" s="54"/>
      <c r="G6" s="54"/>
      <c r="H6" s="54"/>
      <c r="I6" s="54"/>
      <c r="J6" s="54"/>
      <c r="K6" s="56"/>
      <c r="L6" s="56"/>
      <c r="M6" s="56"/>
      <c r="N6" s="56"/>
      <c r="O6" s="56"/>
      <c r="P6" s="56"/>
      <c r="Q6" s="56"/>
    </row>
    <row r="7" spans="1:17" ht="15.75">
      <c r="A7" s="151" t="s">
        <v>131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7"/>
      <c r="M7" s="17"/>
      <c r="N7" s="18"/>
      <c r="O7" s="18"/>
      <c r="P7" s="18"/>
      <c r="Q7" s="18"/>
    </row>
    <row r="8" spans="1:17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6"/>
      <c r="M8" s="56"/>
      <c r="N8" s="56"/>
      <c r="O8" s="56"/>
      <c r="P8" s="56"/>
      <c r="Q8" s="56"/>
    </row>
    <row r="9" spans="1:17" ht="24" customHeight="1">
      <c r="A9" s="26"/>
      <c r="B9" s="27"/>
      <c r="C9" s="28"/>
      <c r="D9" s="55"/>
      <c r="E9" s="55"/>
      <c r="F9" s="55"/>
      <c r="G9" s="55"/>
      <c r="H9" s="55"/>
      <c r="I9" s="55"/>
      <c r="J9" s="55"/>
      <c r="K9" s="35"/>
      <c r="L9" s="56"/>
      <c r="M9" s="56"/>
      <c r="N9" s="56"/>
      <c r="O9" s="56"/>
      <c r="P9" s="56"/>
      <c r="Q9" s="56"/>
    </row>
    <row r="10" spans="1:17" ht="15.75">
      <c r="A10" s="30" t="s">
        <v>124</v>
      </c>
      <c r="B10" s="31"/>
      <c r="C10" s="60"/>
      <c r="D10" s="60"/>
      <c r="E10" s="60"/>
      <c r="F10" s="60"/>
      <c r="G10" s="60"/>
      <c r="H10" s="60"/>
      <c r="I10" s="60"/>
      <c r="J10" s="60"/>
      <c r="K10" s="32" t="s">
        <v>543</v>
      </c>
    </row>
    <row r="11" spans="1:17">
      <c r="A11" s="1" t="s">
        <v>120</v>
      </c>
      <c r="B11" s="152" t="s">
        <v>123</v>
      </c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7">
      <c r="A12" s="2" t="s">
        <v>121</v>
      </c>
      <c r="B12" s="58">
        <v>1</v>
      </c>
      <c r="C12" s="58">
        <v>2</v>
      </c>
      <c r="D12" s="58">
        <v>3</v>
      </c>
      <c r="E12" s="58">
        <v>4</v>
      </c>
      <c r="F12" s="58">
        <v>5</v>
      </c>
      <c r="G12" s="58">
        <v>6</v>
      </c>
      <c r="H12" s="58">
        <v>7</v>
      </c>
      <c r="I12" s="58">
        <v>8</v>
      </c>
      <c r="J12" s="58">
        <v>9</v>
      </c>
      <c r="K12" s="58">
        <v>10</v>
      </c>
    </row>
    <row r="13" spans="1:17">
      <c r="A13" s="52">
        <v>1</v>
      </c>
      <c r="B13" s="61">
        <v>49.9</v>
      </c>
      <c r="C13" s="61">
        <v>54.7</v>
      </c>
      <c r="D13" s="61">
        <v>61.2</v>
      </c>
      <c r="E13" s="61">
        <v>61.8</v>
      </c>
      <c r="F13" s="61">
        <v>67.099999999999994</v>
      </c>
      <c r="G13" s="61">
        <v>72.7</v>
      </c>
      <c r="H13" s="61">
        <v>75.2</v>
      </c>
      <c r="I13" s="61">
        <v>87.3</v>
      </c>
      <c r="J13" s="61">
        <v>101.2</v>
      </c>
      <c r="K13" s="61">
        <v>36.6</v>
      </c>
    </row>
    <row r="14" spans="1:17">
      <c r="A14" s="52">
        <v>2</v>
      </c>
      <c r="B14" s="61">
        <v>58.3</v>
      </c>
      <c r="C14" s="61">
        <v>63.4</v>
      </c>
      <c r="D14" s="61">
        <v>76.099999999999994</v>
      </c>
      <c r="E14" s="61">
        <v>77.2</v>
      </c>
      <c r="F14" s="61">
        <v>83.7</v>
      </c>
      <c r="G14" s="61">
        <v>93</v>
      </c>
      <c r="H14" s="61">
        <v>95.6</v>
      </c>
      <c r="I14" s="61">
        <v>111.5</v>
      </c>
      <c r="J14" s="61">
        <v>133.9</v>
      </c>
      <c r="K14" s="61">
        <v>44.6</v>
      </c>
    </row>
    <row r="15" spans="1:17">
      <c r="A15" s="52">
        <v>3</v>
      </c>
      <c r="B15" s="61">
        <v>66.7</v>
      </c>
      <c r="C15" s="61">
        <v>72.2</v>
      </c>
      <c r="D15" s="61">
        <v>90.9</v>
      </c>
      <c r="E15" s="61">
        <v>92.6</v>
      </c>
      <c r="F15" s="61">
        <v>100.3</v>
      </c>
      <c r="G15" s="61">
        <v>113.4</v>
      </c>
      <c r="H15" s="61">
        <v>115.9</v>
      </c>
      <c r="I15" s="61">
        <v>135.9</v>
      </c>
      <c r="J15" s="61">
        <v>166.7</v>
      </c>
      <c r="K15" s="61">
        <v>52.8</v>
      </c>
    </row>
    <row r="16" spans="1:17">
      <c r="A16" s="52">
        <v>4</v>
      </c>
      <c r="B16" s="61">
        <v>74.900000000000006</v>
      </c>
      <c r="C16" s="61">
        <v>81</v>
      </c>
      <c r="D16" s="61">
        <v>105.7</v>
      </c>
      <c r="E16" s="61">
        <v>108.1</v>
      </c>
      <c r="F16" s="61">
        <v>116.9</v>
      </c>
      <c r="G16" s="61">
        <v>133.80000000000001</v>
      </c>
      <c r="H16" s="61">
        <v>136.19999999999999</v>
      </c>
      <c r="I16" s="61">
        <v>160.1</v>
      </c>
      <c r="J16" s="61">
        <v>199.5</v>
      </c>
      <c r="K16" s="61">
        <v>61.2</v>
      </c>
    </row>
    <row r="17" spans="1:11">
      <c r="A17" s="52">
        <v>5</v>
      </c>
      <c r="B17" s="61">
        <v>83.2</v>
      </c>
      <c r="C17" s="61">
        <v>89.7</v>
      </c>
      <c r="D17" s="61">
        <v>120.7</v>
      </c>
      <c r="E17" s="61">
        <v>123.4</v>
      </c>
      <c r="F17" s="61">
        <v>133.4</v>
      </c>
      <c r="G17" s="61">
        <v>154.1</v>
      </c>
      <c r="H17" s="61">
        <v>156.6</v>
      </c>
      <c r="I17" s="61">
        <v>184.5</v>
      </c>
      <c r="J17" s="61">
        <v>232.5</v>
      </c>
      <c r="K17" s="61">
        <v>69.599999999999994</v>
      </c>
    </row>
    <row r="18" spans="1:11">
      <c r="A18" s="52">
        <v>6</v>
      </c>
      <c r="B18" s="61">
        <v>90.1</v>
      </c>
      <c r="C18" s="61">
        <v>96.3</v>
      </c>
      <c r="D18" s="61">
        <v>136.1</v>
      </c>
      <c r="E18" s="61">
        <v>138.9</v>
      </c>
      <c r="F18" s="61">
        <v>149.9</v>
      </c>
      <c r="G18" s="61">
        <v>168.3</v>
      </c>
      <c r="H18" s="61">
        <v>170.1</v>
      </c>
      <c r="I18" s="61">
        <v>208.8</v>
      </c>
      <c r="J18" s="61">
        <v>257.2</v>
      </c>
      <c r="K18" s="61">
        <v>75</v>
      </c>
    </row>
    <row r="19" spans="1:11">
      <c r="A19" s="52">
        <v>7</v>
      </c>
      <c r="B19" s="61">
        <v>97</v>
      </c>
      <c r="C19" s="61">
        <v>102.8</v>
      </c>
      <c r="D19" s="61">
        <v>151.5</v>
      </c>
      <c r="E19" s="61">
        <v>154.30000000000001</v>
      </c>
      <c r="F19" s="61">
        <v>166.5</v>
      </c>
      <c r="G19" s="61">
        <v>182.4</v>
      </c>
      <c r="H19" s="61">
        <v>183.7</v>
      </c>
      <c r="I19" s="61">
        <v>233.2</v>
      </c>
      <c r="J19" s="61">
        <v>282.10000000000002</v>
      </c>
      <c r="K19" s="61">
        <v>80.3</v>
      </c>
    </row>
    <row r="20" spans="1:11">
      <c r="A20" s="52">
        <v>8</v>
      </c>
      <c r="B20" s="61">
        <v>103.8</v>
      </c>
      <c r="C20" s="61">
        <v>109.4</v>
      </c>
      <c r="D20" s="61">
        <v>162.6</v>
      </c>
      <c r="E20" s="61">
        <v>169.7</v>
      </c>
      <c r="F20" s="61">
        <v>178.2</v>
      </c>
      <c r="G20" s="61">
        <v>196.6</v>
      </c>
      <c r="H20" s="61">
        <v>197.3</v>
      </c>
      <c r="I20" s="61">
        <v>257.39999999999998</v>
      </c>
      <c r="J20" s="61">
        <v>306.89999999999998</v>
      </c>
      <c r="K20" s="61">
        <v>85.3</v>
      </c>
    </row>
    <row r="21" spans="1:11">
      <c r="A21" s="52">
        <v>9</v>
      </c>
      <c r="B21" s="61">
        <v>110.7</v>
      </c>
      <c r="C21" s="61">
        <v>115.9</v>
      </c>
      <c r="D21" s="61">
        <v>173.6</v>
      </c>
      <c r="E21" s="61">
        <v>181.2</v>
      </c>
      <c r="F21" s="61">
        <v>189.8</v>
      </c>
      <c r="G21" s="61">
        <v>210.8</v>
      </c>
      <c r="H21" s="61">
        <v>210.9</v>
      </c>
      <c r="I21" s="61">
        <v>281.7</v>
      </c>
      <c r="J21" s="61">
        <v>331.9</v>
      </c>
      <c r="K21" s="61">
        <v>90.7</v>
      </c>
    </row>
    <row r="22" spans="1:11">
      <c r="A22" s="52">
        <v>10</v>
      </c>
      <c r="B22" s="61">
        <v>116.6</v>
      </c>
      <c r="C22" s="61">
        <v>121.8</v>
      </c>
      <c r="D22" s="61">
        <v>184.8</v>
      </c>
      <c r="E22" s="61">
        <v>190</v>
      </c>
      <c r="F22" s="61">
        <v>201.3</v>
      </c>
      <c r="G22" s="61">
        <v>224.9</v>
      </c>
      <c r="H22" s="61">
        <v>225.1</v>
      </c>
      <c r="I22" s="61">
        <v>306.10000000000002</v>
      </c>
      <c r="J22" s="61">
        <v>356.8</v>
      </c>
      <c r="K22" s="61">
        <v>96</v>
      </c>
    </row>
    <row r="23" spans="1:11">
      <c r="A23" s="52">
        <v>11</v>
      </c>
      <c r="B23" s="61">
        <v>119.3</v>
      </c>
      <c r="C23" s="61">
        <v>128.30000000000001</v>
      </c>
      <c r="D23" s="61">
        <v>193.6</v>
      </c>
      <c r="E23" s="61">
        <v>198.9</v>
      </c>
      <c r="F23" s="61">
        <v>211.4</v>
      </c>
      <c r="G23" s="61">
        <v>231.9</v>
      </c>
      <c r="H23" s="61">
        <v>235.6</v>
      </c>
      <c r="I23" s="61">
        <v>326.39999999999998</v>
      </c>
      <c r="J23" s="61">
        <v>374.9</v>
      </c>
      <c r="K23" s="61">
        <v>101.5</v>
      </c>
    </row>
    <row r="24" spans="1:11">
      <c r="A24" s="52">
        <v>12</v>
      </c>
      <c r="B24" s="61">
        <v>122.2</v>
      </c>
      <c r="C24" s="61">
        <v>131.6</v>
      </c>
      <c r="D24" s="61">
        <v>202.6</v>
      </c>
      <c r="E24" s="61">
        <v>207.8</v>
      </c>
      <c r="F24" s="61">
        <v>221.5</v>
      </c>
      <c r="G24" s="61">
        <v>238.9</v>
      </c>
      <c r="H24" s="61">
        <v>245.9</v>
      </c>
      <c r="I24" s="61">
        <v>346.8</v>
      </c>
      <c r="J24" s="61">
        <v>393</v>
      </c>
      <c r="K24" s="61">
        <v>107</v>
      </c>
    </row>
    <row r="25" spans="1:11">
      <c r="A25" s="52">
        <v>13</v>
      </c>
      <c r="B25" s="61">
        <v>124.8</v>
      </c>
      <c r="C25" s="61">
        <v>134.9</v>
      </c>
      <c r="D25" s="61">
        <v>208.1</v>
      </c>
      <c r="E25" s="61">
        <v>213.3</v>
      </c>
      <c r="F25" s="61">
        <v>231.6</v>
      </c>
      <c r="G25" s="61">
        <v>246.3</v>
      </c>
      <c r="H25" s="61">
        <v>256.2</v>
      </c>
      <c r="I25" s="61">
        <v>367.2</v>
      </c>
      <c r="J25" s="61">
        <v>412</v>
      </c>
      <c r="K25" s="61">
        <v>112.4</v>
      </c>
    </row>
    <row r="26" spans="1:11">
      <c r="A26" s="52">
        <v>14</v>
      </c>
      <c r="B26" s="61">
        <v>127.7</v>
      </c>
      <c r="C26" s="61">
        <v>138.30000000000001</v>
      </c>
      <c r="D26" s="61">
        <v>213.6</v>
      </c>
      <c r="E26" s="61">
        <v>218.9</v>
      </c>
      <c r="F26" s="61">
        <v>238.1</v>
      </c>
      <c r="G26" s="61">
        <v>253.7</v>
      </c>
      <c r="H26" s="61">
        <v>266.5</v>
      </c>
      <c r="I26" s="61">
        <v>387.5</v>
      </c>
      <c r="J26" s="61">
        <v>430</v>
      </c>
      <c r="K26" s="61">
        <v>117.9</v>
      </c>
    </row>
    <row r="27" spans="1:11">
      <c r="A27" s="52">
        <v>15</v>
      </c>
      <c r="B27" s="61">
        <v>130.5</v>
      </c>
      <c r="C27" s="61">
        <v>141.6</v>
      </c>
      <c r="D27" s="61">
        <v>219.2</v>
      </c>
      <c r="E27" s="61">
        <v>224.4</v>
      </c>
      <c r="F27" s="61">
        <v>244</v>
      </c>
      <c r="G27" s="61">
        <v>260.7</v>
      </c>
      <c r="H27" s="61">
        <v>276.7</v>
      </c>
      <c r="I27" s="61">
        <v>407.9</v>
      </c>
      <c r="J27" s="61">
        <v>448.5</v>
      </c>
      <c r="K27" s="61">
        <v>123.3</v>
      </c>
    </row>
    <row r="28" spans="1:11">
      <c r="A28" s="52">
        <v>16</v>
      </c>
      <c r="B28" s="61">
        <v>133.1</v>
      </c>
      <c r="C28" s="61">
        <v>144.9</v>
      </c>
      <c r="D28" s="61">
        <v>224.7</v>
      </c>
      <c r="E28" s="61">
        <v>230</v>
      </c>
      <c r="F28" s="61">
        <v>250.1</v>
      </c>
      <c r="G28" s="61">
        <v>266.5</v>
      </c>
      <c r="H28" s="61">
        <v>285.8</v>
      </c>
      <c r="I28" s="61">
        <v>425.3</v>
      </c>
      <c r="J28" s="61">
        <v>467</v>
      </c>
      <c r="K28" s="61">
        <v>129</v>
      </c>
    </row>
    <row r="29" spans="1:11">
      <c r="A29" s="52">
        <v>17</v>
      </c>
      <c r="B29" s="61">
        <v>136</v>
      </c>
      <c r="C29" s="61">
        <v>148.30000000000001</v>
      </c>
      <c r="D29" s="61">
        <v>230.3</v>
      </c>
      <c r="E29" s="61">
        <v>235.4</v>
      </c>
      <c r="F29" s="61">
        <v>256.2</v>
      </c>
      <c r="G29" s="61">
        <v>272.2</v>
      </c>
      <c r="H29" s="61">
        <v>295.10000000000002</v>
      </c>
      <c r="I29" s="61">
        <v>442.5</v>
      </c>
      <c r="J29" s="61">
        <v>485.2</v>
      </c>
      <c r="K29" s="61">
        <v>134.30000000000001</v>
      </c>
    </row>
    <row r="30" spans="1:11">
      <c r="A30" s="52">
        <v>18</v>
      </c>
      <c r="B30" s="61">
        <v>138.80000000000001</v>
      </c>
      <c r="C30" s="61">
        <v>151.6</v>
      </c>
      <c r="D30" s="61">
        <v>235.8</v>
      </c>
      <c r="E30" s="61">
        <v>241</v>
      </c>
      <c r="F30" s="61">
        <v>262.10000000000002</v>
      </c>
      <c r="G30" s="61">
        <v>278.2</v>
      </c>
      <c r="H30" s="61">
        <v>304.3</v>
      </c>
      <c r="I30" s="61">
        <v>459.6</v>
      </c>
      <c r="J30" s="61">
        <v>503.7</v>
      </c>
      <c r="K30" s="61">
        <v>139.80000000000001</v>
      </c>
    </row>
    <row r="31" spans="1:11">
      <c r="A31" s="52">
        <v>19</v>
      </c>
      <c r="B31" s="61">
        <v>141.5</v>
      </c>
      <c r="C31" s="61">
        <v>154.9</v>
      </c>
      <c r="D31" s="61">
        <v>241.4</v>
      </c>
      <c r="E31" s="61">
        <v>246.6</v>
      </c>
      <c r="F31" s="61">
        <v>268.2</v>
      </c>
      <c r="G31" s="61">
        <v>284</v>
      </c>
      <c r="H31" s="61">
        <v>313.7</v>
      </c>
      <c r="I31" s="61">
        <v>476.6</v>
      </c>
      <c r="J31" s="61">
        <v>522.1</v>
      </c>
      <c r="K31" s="61">
        <v>145.19999999999999</v>
      </c>
    </row>
    <row r="32" spans="1:11">
      <c r="A32" s="52">
        <v>20</v>
      </c>
      <c r="B32" s="61">
        <v>144.30000000000001</v>
      </c>
      <c r="C32" s="61">
        <v>158.30000000000001</v>
      </c>
      <c r="D32" s="61">
        <v>246.9</v>
      </c>
      <c r="E32" s="61">
        <v>252.9</v>
      </c>
      <c r="F32" s="61">
        <v>274.60000000000002</v>
      </c>
      <c r="G32" s="61">
        <v>291.7</v>
      </c>
      <c r="H32" s="61">
        <v>326.39999999999998</v>
      </c>
      <c r="I32" s="61">
        <v>495.7</v>
      </c>
      <c r="J32" s="61">
        <v>544.70000000000005</v>
      </c>
      <c r="K32" s="61">
        <v>146.19999999999999</v>
      </c>
    </row>
    <row r="33" spans="1:16" ht="15.75">
      <c r="A33" s="52"/>
      <c r="B33" s="160" t="s">
        <v>140</v>
      </c>
      <c r="C33" s="161"/>
      <c r="D33" s="161"/>
      <c r="E33" s="161"/>
      <c r="F33" s="161"/>
      <c r="G33" s="161"/>
      <c r="H33" s="161"/>
      <c r="I33" s="161"/>
      <c r="J33" s="161"/>
      <c r="K33" s="161"/>
    </row>
    <row r="34" spans="1:16">
      <c r="A34" s="52" t="s">
        <v>0</v>
      </c>
      <c r="B34" s="61">
        <v>7.1</v>
      </c>
      <c r="C34" s="61">
        <v>7.9</v>
      </c>
      <c r="D34" s="61">
        <v>12.2</v>
      </c>
      <c r="E34" s="61">
        <v>12.6</v>
      </c>
      <c r="F34" s="61">
        <v>13.7</v>
      </c>
      <c r="G34" s="61">
        <v>14.5</v>
      </c>
      <c r="H34" s="61">
        <v>16.3</v>
      </c>
      <c r="I34" s="61">
        <v>24.7</v>
      </c>
      <c r="J34" s="61">
        <v>27.2</v>
      </c>
      <c r="K34" s="61">
        <v>7.2</v>
      </c>
    </row>
    <row r="35" spans="1:16">
      <c r="A35" s="52" t="s">
        <v>1</v>
      </c>
      <c r="B35" s="61">
        <v>5.7</v>
      </c>
      <c r="C35" s="61">
        <v>6.7</v>
      </c>
      <c r="D35" s="61">
        <v>9.3000000000000007</v>
      </c>
      <c r="E35" s="61">
        <v>9.4</v>
      </c>
      <c r="F35" s="61">
        <v>11.2</v>
      </c>
      <c r="G35" s="61">
        <v>11.8</v>
      </c>
      <c r="H35" s="61">
        <v>13.2</v>
      </c>
      <c r="I35" s="61">
        <v>21.8</v>
      </c>
      <c r="J35" s="61">
        <v>23.6</v>
      </c>
      <c r="K35" s="61">
        <v>6</v>
      </c>
    </row>
    <row r="36" spans="1:16">
      <c r="A36" s="52" t="s">
        <v>142</v>
      </c>
      <c r="B36" s="61">
        <v>4.8</v>
      </c>
      <c r="C36" s="61">
        <v>6.3</v>
      </c>
      <c r="D36" s="61">
        <v>8.6</v>
      </c>
      <c r="E36" s="61">
        <v>8.6</v>
      </c>
      <c r="F36" s="61">
        <v>10.199999999999999</v>
      </c>
      <c r="G36" s="61">
        <v>11.6</v>
      </c>
      <c r="H36" s="61">
        <v>12.5</v>
      </c>
      <c r="I36" s="61">
        <v>21.5</v>
      </c>
      <c r="J36" s="61">
        <v>21.9</v>
      </c>
      <c r="K36" s="61">
        <v>5.5</v>
      </c>
    </row>
    <row r="37" spans="1:16">
      <c r="A37" s="52" t="s">
        <v>143</v>
      </c>
      <c r="B37" s="61">
        <v>4.7</v>
      </c>
      <c r="C37" s="61">
        <v>6.1</v>
      </c>
      <c r="D37" s="61">
        <v>8.5</v>
      </c>
      <c r="E37" s="61">
        <v>8.5</v>
      </c>
      <c r="F37" s="61">
        <v>9.6999999999999993</v>
      </c>
      <c r="G37" s="61">
        <v>11.5</v>
      </c>
      <c r="H37" s="61">
        <v>12.3</v>
      </c>
      <c r="I37" s="61">
        <v>21.2</v>
      </c>
      <c r="J37" s="61">
        <v>21.7</v>
      </c>
      <c r="K37" s="61">
        <v>5</v>
      </c>
    </row>
    <row r="38" spans="1:16">
      <c r="A38" s="52" t="s">
        <v>144</v>
      </c>
      <c r="B38" s="61">
        <v>4.5999999999999996</v>
      </c>
      <c r="C38" s="61">
        <v>6</v>
      </c>
      <c r="D38" s="61">
        <v>8.4</v>
      </c>
      <c r="E38" s="61">
        <v>8.4</v>
      </c>
      <c r="F38" s="61">
        <v>9.6</v>
      </c>
      <c r="G38" s="61">
        <v>11.3</v>
      </c>
      <c r="H38" s="61">
        <v>12.2</v>
      </c>
      <c r="I38" s="61">
        <v>21.1</v>
      </c>
      <c r="J38" s="61">
        <v>21.6</v>
      </c>
      <c r="K38" s="61">
        <v>4.9000000000000004</v>
      </c>
    </row>
    <row r="39" spans="1:16">
      <c r="A39" s="52" t="s">
        <v>145</v>
      </c>
      <c r="B39" s="61">
        <v>4.5</v>
      </c>
      <c r="C39" s="61">
        <v>5.8</v>
      </c>
      <c r="D39" s="61">
        <v>8.3000000000000007</v>
      </c>
      <c r="E39" s="61">
        <v>8.3000000000000007</v>
      </c>
      <c r="F39" s="61">
        <v>9.5</v>
      </c>
      <c r="G39" s="61">
        <v>11.1</v>
      </c>
      <c r="H39" s="61">
        <v>12.1</v>
      </c>
      <c r="I39" s="61">
        <v>20.9</v>
      </c>
      <c r="J39" s="61">
        <v>21.5</v>
      </c>
      <c r="K39" s="61">
        <v>4.8</v>
      </c>
    </row>
    <row r="40" spans="1:16">
      <c r="A40" s="19" t="s">
        <v>2</v>
      </c>
      <c r="B40" s="56"/>
      <c r="C40" s="56"/>
      <c r="D40" s="56"/>
      <c r="E40" s="56"/>
      <c r="F40" s="56"/>
      <c r="G40" s="56"/>
      <c r="H40" s="56"/>
      <c r="I40" s="56"/>
      <c r="J40" s="56"/>
      <c r="K40" s="20"/>
      <c r="L40" s="20"/>
      <c r="M40" s="20"/>
      <c r="N40" s="20"/>
      <c r="O40" s="20"/>
      <c r="P40" s="20"/>
    </row>
    <row r="41" spans="1:16">
      <c r="A41" s="33" t="s">
        <v>135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1:16">
      <c r="A42" s="22" t="s">
        <v>136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>
      <c r="A43" s="23" t="s">
        <v>137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>
      <c r="A44" s="56" t="s">
        <v>138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>
      <c r="A45" s="8" t="s">
        <v>139</v>
      </c>
      <c r="K45" s="56"/>
      <c r="L45" s="56"/>
      <c r="M45" s="56"/>
      <c r="N45" s="56"/>
      <c r="O45" s="56"/>
      <c r="P45" s="56"/>
    </row>
    <row r="46" spans="1:16">
      <c r="A46" s="34" t="s">
        <v>146</v>
      </c>
      <c r="K46" s="56"/>
      <c r="L46" s="56"/>
      <c r="M46" s="56"/>
      <c r="N46" s="56"/>
      <c r="O46" s="56"/>
      <c r="P46" s="56"/>
    </row>
    <row r="47" spans="1:16">
      <c r="A47" s="34" t="s">
        <v>134</v>
      </c>
      <c r="K47" s="56"/>
      <c r="L47" s="56"/>
      <c r="M47" s="56"/>
      <c r="N47" s="56"/>
      <c r="O47" s="56"/>
      <c r="P47" s="56"/>
    </row>
    <row r="48" spans="1:16">
      <c r="K48" s="56"/>
      <c r="L48" s="56"/>
      <c r="M48" s="56"/>
      <c r="N48" s="56"/>
      <c r="O48" s="56"/>
      <c r="P48" s="56"/>
    </row>
    <row r="49" spans="1:1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1:1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</sheetData>
  <mergeCells count="3">
    <mergeCell ref="A7:K7"/>
    <mergeCell ref="B11:K11"/>
    <mergeCell ref="B33:K33"/>
  </mergeCells>
  <pageMargins left="0.2" right="0.2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50"/>
  <sheetViews>
    <sheetView workbookViewId="0">
      <pane xSplit="13" ySplit="10" topLeftCell="N11" activePane="bottomRight" state="frozen"/>
      <selection pane="topRight" activeCell="N1" sqref="N1"/>
      <selection pane="bottomLeft" activeCell="A11" sqref="A11"/>
      <selection pane="bottomRight" activeCell="B1" sqref="B1:K1048576"/>
    </sheetView>
  </sheetViews>
  <sheetFormatPr defaultColWidth="9.140625" defaultRowHeight="12.75"/>
  <cols>
    <col min="1" max="1" width="8" style="8" customWidth="1"/>
    <col min="2" max="11" width="8.42578125" style="8" customWidth="1"/>
    <col min="12" max="16384" width="9.140625" style="8"/>
  </cols>
  <sheetData>
    <row r="1" spans="1:17" ht="18.75">
      <c r="A1" s="56"/>
      <c r="B1" s="56"/>
      <c r="C1" s="56"/>
      <c r="E1" s="9" t="s">
        <v>728</v>
      </c>
      <c r="F1" s="10"/>
      <c r="G1" s="10"/>
      <c r="H1" s="10"/>
      <c r="I1" s="56"/>
      <c r="J1" s="10"/>
      <c r="K1" s="10"/>
      <c r="L1" s="10"/>
      <c r="M1" s="10"/>
      <c r="N1" s="10"/>
      <c r="O1" s="56"/>
      <c r="P1" s="56"/>
      <c r="Q1" s="56"/>
    </row>
    <row r="2" spans="1:17" ht="15.75">
      <c r="A2" s="56"/>
      <c r="B2" s="56"/>
      <c r="C2" s="56"/>
      <c r="E2" s="11" t="s">
        <v>117</v>
      </c>
      <c r="F2" s="59"/>
      <c r="G2" s="59"/>
      <c r="H2" s="59"/>
      <c r="I2" s="56"/>
      <c r="J2" s="59"/>
      <c r="K2" s="59"/>
      <c r="L2" s="59"/>
      <c r="M2" s="59"/>
      <c r="N2" s="59"/>
      <c r="O2" s="56"/>
      <c r="P2" s="56"/>
      <c r="Q2" s="56"/>
    </row>
    <row r="3" spans="1:17" ht="15.75">
      <c r="A3" s="56"/>
      <c r="B3" s="56"/>
      <c r="C3" s="56"/>
      <c r="E3" s="13" t="s">
        <v>118</v>
      </c>
      <c r="F3" s="14"/>
      <c r="G3" s="14"/>
      <c r="H3" s="14"/>
      <c r="I3" s="56"/>
      <c r="J3" s="14"/>
      <c r="K3" s="14"/>
      <c r="L3" s="14"/>
      <c r="M3" s="14"/>
      <c r="N3" s="14"/>
      <c r="O3" s="56"/>
      <c r="P3" s="56"/>
      <c r="Q3" s="56"/>
    </row>
    <row r="4" spans="1:17" ht="15.75">
      <c r="A4" s="56"/>
      <c r="B4" s="56"/>
      <c r="C4" s="56"/>
      <c r="E4" s="15" t="s">
        <v>119</v>
      </c>
      <c r="F4" s="14"/>
      <c r="G4" s="14"/>
      <c r="H4" s="14"/>
      <c r="I4" s="56"/>
      <c r="J4" s="14"/>
      <c r="K4" s="14"/>
      <c r="L4" s="14"/>
      <c r="M4" s="14"/>
      <c r="N4" s="14"/>
      <c r="O4" s="56"/>
      <c r="P4" s="56"/>
      <c r="Q4" s="56"/>
    </row>
    <row r="5" spans="1:17">
      <c r="A5" s="56"/>
      <c r="B5" s="56"/>
      <c r="C5" s="54"/>
      <c r="D5" s="54"/>
      <c r="E5" s="54"/>
      <c r="F5" s="54"/>
      <c r="G5" s="54"/>
      <c r="H5" s="54"/>
      <c r="I5" s="54"/>
      <c r="J5" s="54"/>
      <c r="K5" s="56"/>
      <c r="L5" s="56"/>
      <c r="M5" s="56"/>
      <c r="N5" s="56"/>
      <c r="O5" s="56"/>
      <c r="P5" s="56"/>
      <c r="Q5" s="56"/>
    </row>
    <row r="6" spans="1:17">
      <c r="A6" s="56"/>
      <c r="B6" s="56"/>
      <c r="C6" s="54"/>
      <c r="D6" s="54"/>
      <c r="E6" s="54"/>
      <c r="F6" s="54"/>
      <c r="G6" s="54"/>
      <c r="H6" s="54"/>
      <c r="I6" s="54"/>
      <c r="J6" s="54"/>
      <c r="K6" s="56"/>
      <c r="L6" s="56"/>
      <c r="M6" s="56"/>
      <c r="N6" s="56"/>
      <c r="O6" s="56"/>
      <c r="P6" s="56"/>
      <c r="Q6" s="56"/>
    </row>
    <row r="7" spans="1:17" ht="15.75">
      <c r="A7" s="151" t="s">
        <v>131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7"/>
      <c r="M7" s="17"/>
      <c r="N7" s="18"/>
      <c r="O7" s="18"/>
      <c r="P7" s="18"/>
      <c r="Q7" s="18"/>
    </row>
    <row r="8" spans="1:17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6"/>
      <c r="M8" s="56"/>
      <c r="N8" s="56"/>
      <c r="O8" s="56"/>
      <c r="P8" s="56"/>
      <c r="Q8" s="56"/>
    </row>
    <row r="9" spans="1:17" ht="24" customHeight="1">
      <c r="A9" s="26"/>
      <c r="B9" s="27"/>
      <c r="C9" s="28"/>
      <c r="D9" s="55"/>
      <c r="E9" s="55"/>
      <c r="F9" s="55"/>
      <c r="G9" s="55"/>
      <c r="H9" s="55"/>
      <c r="I9" s="55"/>
      <c r="J9" s="55"/>
      <c r="K9" s="35"/>
      <c r="L9" s="56"/>
      <c r="M9" s="56"/>
      <c r="N9" s="56"/>
      <c r="O9" s="56"/>
      <c r="P9" s="56"/>
      <c r="Q9" s="56"/>
    </row>
    <row r="10" spans="1:17" ht="15.75">
      <c r="A10" s="30" t="s">
        <v>124</v>
      </c>
      <c r="B10" s="31"/>
      <c r="C10" s="60"/>
      <c r="D10" s="60"/>
      <c r="E10" s="60"/>
      <c r="F10" s="60"/>
      <c r="G10" s="60"/>
      <c r="H10" s="60"/>
      <c r="I10" s="60"/>
      <c r="J10" s="60"/>
      <c r="K10" s="32" t="s">
        <v>543</v>
      </c>
      <c r="L10" s="62" t="s">
        <v>141</v>
      </c>
      <c r="M10" s="63">
        <v>0</v>
      </c>
    </row>
    <row r="11" spans="1:17">
      <c r="A11" s="1" t="s">
        <v>120</v>
      </c>
      <c r="B11" s="152" t="s">
        <v>123</v>
      </c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7">
      <c r="A12" s="2" t="s">
        <v>121</v>
      </c>
      <c r="B12" s="58">
        <v>1</v>
      </c>
      <c r="C12" s="58">
        <v>2</v>
      </c>
      <c r="D12" s="58">
        <v>3</v>
      </c>
      <c r="E12" s="58">
        <v>4</v>
      </c>
      <c r="F12" s="58">
        <v>5</v>
      </c>
      <c r="G12" s="58">
        <v>6</v>
      </c>
      <c r="H12" s="58">
        <v>7</v>
      </c>
      <c r="I12" s="58">
        <v>8</v>
      </c>
      <c r="J12" s="58">
        <v>9</v>
      </c>
      <c r="K12" s="58">
        <v>10</v>
      </c>
    </row>
    <row r="13" spans="1:17">
      <c r="A13" s="52">
        <v>1</v>
      </c>
      <c r="B13" s="61">
        <f>ROUNDUP('UPS EXPE'!B13*(1-$M$10),2)</f>
        <v>49.9</v>
      </c>
      <c r="C13" s="61">
        <f>ROUNDUP('UPS EXPE'!C13*(1-$M$10),2)</f>
        <v>54.7</v>
      </c>
      <c r="D13" s="61">
        <f>ROUNDUP('UPS EXPE'!D13*(1-$M$10),2)</f>
        <v>61.2</v>
      </c>
      <c r="E13" s="61">
        <f>ROUNDUP('UPS EXPE'!E13*(1-$M$10),2)</f>
        <v>61.8</v>
      </c>
      <c r="F13" s="61">
        <f>ROUNDUP('UPS EXPE'!F13*(1-$M$10),2)</f>
        <v>67.099999999999994</v>
      </c>
      <c r="G13" s="61">
        <f>ROUNDUP('UPS EXPE'!G13*(1-$M$10),2)</f>
        <v>72.7</v>
      </c>
      <c r="H13" s="61">
        <f>ROUNDUP('UPS EXPE'!H13*(1-$M$10),2)</f>
        <v>75.2</v>
      </c>
      <c r="I13" s="61">
        <f>ROUNDUP('UPS EXPE'!I13*(1-$M$10),2)</f>
        <v>87.3</v>
      </c>
      <c r="J13" s="61">
        <f>ROUNDUP('UPS EXPE'!J13*(1-$M$10),2)</f>
        <v>101.2</v>
      </c>
      <c r="K13" s="61">
        <f>ROUNDUP('UPS EXPE'!K13*(1-$M$10),2)</f>
        <v>36.6</v>
      </c>
    </row>
    <row r="14" spans="1:17">
      <c r="A14" s="52">
        <v>2</v>
      </c>
      <c r="B14" s="61">
        <f>ROUNDUP('UPS EXPE'!B14*(1-$M$10),2)</f>
        <v>58.3</v>
      </c>
      <c r="C14" s="61">
        <f>ROUNDUP('UPS EXPE'!C14*(1-$M$10),2)</f>
        <v>63.4</v>
      </c>
      <c r="D14" s="61">
        <f>ROUNDUP('UPS EXPE'!D14*(1-$M$10),2)</f>
        <v>76.099999999999994</v>
      </c>
      <c r="E14" s="61">
        <f>ROUNDUP('UPS EXPE'!E14*(1-$M$10),2)</f>
        <v>77.2</v>
      </c>
      <c r="F14" s="61">
        <f>ROUNDUP('UPS EXPE'!F14*(1-$M$10),2)</f>
        <v>83.7</v>
      </c>
      <c r="G14" s="61">
        <f>ROUNDUP('UPS EXPE'!G14*(1-$M$10),2)</f>
        <v>93</v>
      </c>
      <c r="H14" s="61">
        <f>ROUNDUP('UPS EXPE'!H14*(1-$M$10),2)</f>
        <v>95.6</v>
      </c>
      <c r="I14" s="61">
        <f>ROUNDUP('UPS EXPE'!I14*(1-$M$10),2)</f>
        <v>111.5</v>
      </c>
      <c r="J14" s="61">
        <f>ROUNDUP('UPS EXPE'!J14*(1-$M$10),2)</f>
        <v>133.9</v>
      </c>
      <c r="K14" s="61">
        <f>ROUNDUP('UPS EXPE'!K14*(1-$M$10),2)</f>
        <v>44.6</v>
      </c>
    </row>
    <row r="15" spans="1:17">
      <c r="A15" s="52">
        <v>3</v>
      </c>
      <c r="B15" s="61">
        <f>ROUNDUP('UPS EXPE'!B15*(1-$M$10),2)</f>
        <v>66.7</v>
      </c>
      <c r="C15" s="61">
        <f>ROUNDUP('UPS EXPE'!C15*(1-$M$10),2)</f>
        <v>72.2</v>
      </c>
      <c r="D15" s="61">
        <f>ROUNDUP('UPS EXPE'!D15*(1-$M$10),2)</f>
        <v>90.9</v>
      </c>
      <c r="E15" s="61">
        <f>ROUNDUP('UPS EXPE'!E15*(1-$M$10),2)</f>
        <v>92.6</v>
      </c>
      <c r="F15" s="61">
        <f>ROUNDUP('UPS EXPE'!F15*(1-$M$10),2)</f>
        <v>100.3</v>
      </c>
      <c r="G15" s="61">
        <f>ROUNDUP('UPS EXPE'!G15*(1-$M$10),2)</f>
        <v>113.4</v>
      </c>
      <c r="H15" s="61">
        <f>ROUNDUP('UPS EXPE'!H15*(1-$M$10),2)</f>
        <v>115.9</v>
      </c>
      <c r="I15" s="61">
        <f>ROUNDUP('UPS EXPE'!I15*(1-$M$10),2)</f>
        <v>135.9</v>
      </c>
      <c r="J15" s="61">
        <f>ROUNDUP('UPS EXPE'!J15*(1-$M$10),2)</f>
        <v>166.7</v>
      </c>
      <c r="K15" s="61">
        <f>ROUNDUP('UPS EXPE'!K15*(1-$M$10),2)</f>
        <v>52.8</v>
      </c>
    </row>
    <row r="16" spans="1:17">
      <c r="A16" s="52">
        <v>4</v>
      </c>
      <c r="B16" s="61">
        <f>ROUNDUP('UPS EXPE'!B16*(1-$M$10),2)</f>
        <v>74.900000000000006</v>
      </c>
      <c r="C16" s="61">
        <f>ROUNDUP('UPS EXPE'!C16*(1-$M$10),2)</f>
        <v>81</v>
      </c>
      <c r="D16" s="61">
        <f>ROUNDUP('UPS EXPE'!D16*(1-$M$10),2)</f>
        <v>105.7</v>
      </c>
      <c r="E16" s="61">
        <f>ROUNDUP('UPS EXPE'!E16*(1-$M$10),2)</f>
        <v>108.1</v>
      </c>
      <c r="F16" s="61">
        <f>ROUNDUP('UPS EXPE'!F16*(1-$M$10),2)</f>
        <v>116.9</v>
      </c>
      <c r="G16" s="61">
        <f>ROUNDUP('UPS EXPE'!G16*(1-$M$10),2)</f>
        <v>133.80000000000001</v>
      </c>
      <c r="H16" s="61">
        <f>ROUNDUP('UPS EXPE'!H16*(1-$M$10),2)</f>
        <v>136.19999999999999</v>
      </c>
      <c r="I16" s="61">
        <f>ROUNDUP('UPS EXPE'!I16*(1-$M$10),2)</f>
        <v>160.1</v>
      </c>
      <c r="J16" s="61">
        <f>ROUNDUP('UPS EXPE'!J16*(1-$M$10),2)</f>
        <v>199.5</v>
      </c>
      <c r="K16" s="61">
        <f>ROUNDUP('UPS EXPE'!K16*(1-$M$10),2)</f>
        <v>61.2</v>
      </c>
    </row>
    <row r="17" spans="1:11">
      <c r="A17" s="52">
        <v>5</v>
      </c>
      <c r="B17" s="61">
        <f>ROUNDUP('UPS EXPE'!B17*(1-$M$10),2)</f>
        <v>83.2</v>
      </c>
      <c r="C17" s="61">
        <f>ROUNDUP('UPS EXPE'!C17*(1-$M$10),2)</f>
        <v>89.7</v>
      </c>
      <c r="D17" s="61">
        <f>ROUNDUP('UPS EXPE'!D17*(1-$M$10),2)</f>
        <v>120.7</v>
      </c>
      <c r="E17" s="61">
        <f>ROUNDUP('UPS EXPE'!E17*(1-$M$10),2)</f>
        <v>123.4</v>
      </c>
      <c r="F17" s="61">
        <f>ROUNDUP('UPS EXPE'!F17*(1-$M$10),2)</f>
        <v>133.4</v>
      </c>
      <c r="G17" s="61">
        <f>ROUNDUP('UPS EXPE'!G17*(1-$M$10),2)</f>
        <v>154.1</v>
      </c>
      <c r="H17" s="61">
        <f>ROUNDUP('UPS EXPE'!H17*(1-$M$10),2)</f>
        <v>156.6</v>
      </c>
      <c r="I17" s="61">
        <f>ROUNDUP('UPS EXPE'!I17*(1-$M$10),2)</f>
        <v>184.5</v>
      </c>
      <c r="J17" s="61">
        <f>ROUNDUP('UPS EXPE'!J17*(1-$M$10),2)</f>
        <v>232.5</v>
      </c>
      <c r="K17" s="61">
        <f>ROUNDUP('UPS EXPE'!K17*(1-$M$10),2)</f>
        <v>69.599999999999994</v>
      </c>
    </row>
    <row r="18" spans="1:11">
      <c r="A18" s="52">
        <v>6</v>
      </c>
      <c r="B18" s="61">
        <f>ROUNDUP('UPS EXPE'!B18*(1-$M$10),2)</f>
        <v>90.1</v>
      </c>
      <c r="C18" s="61">
        <f>ROUNDUP('UPS EXPE'!C18*(1-$M$10),2)</f>
        <v>96.3</v>
      </c>
      <c r="D18" s="61">
        <f>ROUNDUP('UPS EXPE'!D18*(1-$M$10),2)</f>
        <v>136.1</v>
      </c>
      <c r="E18" s="61">
        <f>ROUNDUP('UPS EXPE'!E18*(1-$M$10),2)</f>
        <v>138.9</v>
      </c>
      <c r="F18" s="61">
        <f>ROUNDUP('UPS EXPE'!F18*(1-$M$10),2)</f>
        <v>149.9</v>
      </c>
      <c r="G18" s="61">
        <f>ROUNDUP('UPS EXPE'!G18*(1-$M$10),2)</f>
        <v>168.3</v>
      </c>
      <c r="H18" s="61">
        <f>ROUNDUP('UPS EXPE'!H18*(1-$M$10),2)</f>
        <v>170.1</v>
      </c>
      <c r="I18" s="61">
        <f>ROUNDUP('UPS EXPE'!I18*(1-$M$10),2)</f>
        <v>208.8</v>
      </c>
      <c r="J18" s="61">
        <f>ROUNDUP('UPS EXPE'!J18*(1-$M$10),2)</f>
        <v>257.2</v>
      </c>
      <c r="K18" s="61">
        <f>ROUNDUP('UPS EXPE'!K18*(1-$M$10),2)</f>
        <v>75</v>
      </c>
    </row>
    <row r="19" spans="1:11">
      <c r="A19" s="52">
        <v>7</v>
      </c>
      <c r="B19" s="61">
        <f>ROUNDUP('UPS EXPE'!B19*(1-$M$10),2)</f>
        <v>97</v>
      </c>
      <c r="C19" s="61">
        <f>ROUNDUP('UPS EXPE'!C19*(1-$M$10),2)</f>
        <v>102.8</v>
      </c>
      <c r="D19" s="61">
        <f>ROUNDUP('UPS EXPE'!D19*(1-$M$10),2)</f>
        <v>151.5</v>
      </c>
      <c r="E19" s="61">
        <f>ROUNDUP('UPS EXPE'!E19*(1-$M$10),2)</f>
        <v>154.30000000000001</v>
      </c>
      <c r="F19" s="61">
        <f>ROUNDUP('UPS EXPE'!F19*(1-$M$10),2)</f>
        <v>166.5</v>
      </c>
      <c r="G19" s="61">
        <f>ROUNDUP('UPS EXPE'!G19*(1-$M$10),2)</f>
        <v>182.4</v>
      </c>
      <c r="H19" s="61">
        <f>ROUNDUP('UPS EXPE'!H19*(1-$M$10),2)</f>
        <v>183.7</v>
      </c>
      <c r="I19" s="61">
        <f>ROUNDUP('UPS EXPE'!I19*(1-$M$10),2)</f>
        <v>233.2</v>
      </c>
      <c r="J19" s="61">
        <f>ROUNDUP('UPS EXPE'!J19*(1-$M$10),2)</f>
        <v>282.10000000000002</v>
      </c>
      <c r="K19" s="61">
        <f>ROUNDUP('UPS EXPE'!K19*(1-$M$10),2)</f>
        <v>80.3</v>
      </c>
    </row>
    <row r="20" spans="1:11">
      <c r="A20" s="52">
        <v>8</v>
      </c>
      <c r="B20" s="61">
        <f>ROUNDUP('UPS EXPE'!B20*(1-$M$10),2)</f>
        <v>103.8</v>
      </c>
      <c r="C20" s="61">
        <f>ROUNDUP('UPS EXPE'!C20*(1-$M$10),2)</f>
        <v>109.4</v>
      </c>
      <c r="D20" s="61">
        <f>ROUNDUP('UPS EXPE'!D20*(1-$M$10),2)</f>
        <v>162.6</v>
      </c>
      <c r="E20" s="61">
        <f>ROUNDUP('UPS EXPE'!E20*(1-$M$10),2)</f>
        <v>169.7</v>
      </c>
      <c r="F20" s="61">
        <f>ROUNDUP('UPS EXPE'!F20*(1-$M$10),2)</f>
        <v>178.2</v>
      </c>
      <c r="G20" s="61">
        <f>ROUNDUP('UPS EXPE'!G20*(1-$M$10),2)</f>
        <v>196.6</v>
      </c>
      <c r="H20" s="61">
        <f>ROUNDUP('UPS EXPE'!H20*(1-$M$10),2)</f>
        <v>197.3</v>
      </c>
      <c r="I20" s="61">
        <f>ROUNDUP('UPS EXPE'!I20*(1-$M$10),2)</f>
        <v>257.39999999999998</v>
      </c>
      <c r="J20" s="61">
        <f>ROUNDUP('UPS EXPE'!J20*(1-$M$10),2)</f>
        <v>306.89999999999998</v>
      </c>
      <c r="K20" s="61">
        <f>ROUNDUP('UPS EXPE'!K20*(1-$M$10),2)</f>
        <v>85.3</v>
      </c>
    </row>
    <row r="21" spans="1:11">
      <c r="A21" s="52">
        <v>9</v>
      </c>
      <c r="B21" s="61">
        <f>ROUNDUP('UPS EXPE'!B21*(1-$M$10),2)</f>
        <v>110.7</v>
      </c>
      <c r="C21" s="61">
        <f>ROUNDUP('UPS EXPE'!C21*(1-$M$10),2)</f>
        <v>115.9</v>
      </c>
      <c r="D21" s="61">
        <f>ROUNDUP('UPS EXPE'!D21*(1-$M$10),2)</f>
        <v>173.6</v>
      </c>
      <c r="E21" s="61">
        <f>ROUNDUP('UPS EXPE'!E21*(1-$M$10),2)</f>
        <v>181.2</v>
      </c>
      <c r="F21" s="61">
        <f>ROUNDUP('UPS EXPE'!F21*(1-$M$10),2)</f>
        <v>189.8</v>
      </c>
      <c r="G21" s="61">
        <f>ROUNDUP('UPS EXPE'!G21*(1-$M$10),2)</f>
        <v>210.8</v>
      </c>
      <c r="H21" s="61">
        <f>ROUNDUP('UPS EXPE'!H21*(1-$M$10),2)</f>
        <v>210.9</v>
      </c>
      <c r="I21" s="61">
        <f>ROUNDUP('UPS EXPE'!I21*(1-$M$10),2)</f>
        <v>281.7</v>
      </c>
      <c r="J21" s="61">
        <f>ROUNDUP('UPS EXPE'!J21*(1-$M$10),2)</f>
        <v>331.9</v>
      </c>
      <c r="K21" s="61">
        <f>ROUNDUP('UPS EXPE'!K21*(1-$M$10),2)</f>
        <v>90.7</v>
      </c>
    </row>
    <row r="22" spans="1:11">
      <c r="A22" s="52">
        <v>10</v>
      </c>
      <c r="B22" s="61">
        <f>ROUNDUP('UPS EXPE'!B22*(1-$M$10),2)</f>
        <v>116.6</v>
      </c>
      <c r="C22" s="61">
        <f>ROUNDUP('UPS EXPE'!C22*(1-$M$10),2)</f>
        <v>121.8</v>
      </c>
      <c r="D22" s="61">
        <f>ROUNDUP('UPS EXPE'!D22*(1-$M$10),2)</f>
        <v>184.8</v>
      </c>
      <c r="E22" s="61">
        <f>ROUNDUP('UPS EXPE'!E22*(1-$M$10),2)</f>
        <v>190</v>
      </c>
      <c r="F22" s="61">
        <f>ROUNDUP('UPS EXPE'!F22*(1-$M$10),2)</f>
        <v>201.3</v>
      </c>
      <c r="G22" s="61">
        <f>ROUNDUP('UPS EXPE'!G22*(1-$M$10),2)</f>
        <v>224.9</v>
      </c>
      <c r="H22" s="61">
        <f>ROUNDUP('UPS EXPE'!H22*(1-$M$10),2)</f>
        <v>225.1</v>
      </c>
      <c r="I22" s="61">
        <f>ROUNDUP('UPS EXPE'!I22*(1-$M$10),2)</f>
        <v>306.10000000000002</v>
      </c>
      <c r="J22" s="61">
        <f>ROUNDUP('UPS EXPE'!J22*(1-$M$10),2)</f>
        <v>356.8</v>
      </c>
      <c r="K22" s="61">
        <f>ROUNDUP('UPS EXPE'!K22*(1-$M$10),2)</f>
        <v>96</v>
      </c>
    </row>
    <row r="23" spans="1:11">
      <c r="A23" s="52">
        <v>11</v>
      </c>
      <c r="B23" s="61">
        <f>ROUNDUP('UPS EXPE'!B23*(1-$M$10),2)</f>
        <v>119.3</v>
      </c>
      <c r="C23" s="61">
        <f>ROUNDUP('UPS EXPE'!C23*(1-$M$10),2)</f>
        <v>128.30000000000001</v>
      </c>
      <c r="D23" s="61">
        <f>ROUNDUP('UPS EXPE'!D23*(1-$M$10),2)</f>
        <v>193.6</v>
      </c>
      <c r="E23" s="61">
        <f>ROUNDUP('UPS EXPE'!E23*(1-$M$10),2)</f>
        <v>198.9</v>
      </c>
      <c r="F23" s="61">
        <f>ROUNDUP('UPS EXPE'!F23*(1-$M$10),2)</f>
        <v>211.4</v>
      </c>
      <c r="G23" s="61">
        <f>ROUNDUP('UPS EXPE'!G23*(1-$M$10),2)</f>
        <v>231.9</v>
      </c>
      <c r="H23" s="61">
        <f>ROUNDUP('UPS EXPE'!H23*(1-$M$10),2)</f>
        <v>235.6</v>
      </c>
      <c r="I23" s="61">
        <f>ROUNDUP('UPS EXPE'!I23*(1-$M$10),2)</f>
        <v>326.39999999999998</v>
      </c>
      <c r="J23" s="61">
        <f>ROUNDUP('UPS EXPE'!J23*(1-$M$10),2)</f>
        <v>374.9</v>
      </c>
      <c r="K23" s="61">
        <f>ROUNDUP('UPS EXPE'!K23*(1-$M$10),2)</f>
        <v>101.5</v>
      </c>
    </row>
    <row r="24" spans="1:11">
      <c r="A24" s="52">
        <v>12</v>
      </c>
      <c r="B24" s="61">
        <f>ROUNDUP('UPS EXPE'!B24*(1-$M$10),2)</f>
        <v>122.2</v>
      </c>
      <c r="C24" s="61">
        <f>ROUNDUP('UPS EXPE'!C24*(1-$M$10),2)</f>
        <v>131.6</v>
      </c>
      <c r="D24" s="61">
        <f>ROUNDUP('UPS EXPE'!D24*(1-$M$10),2)</f>
        <v>202.6</v>
      </c>
      <c r="E24" s="61">
        <f>ROUNDUP('UPS EXPE'!E24*(1-$M$10),2)</f>
        <v>207.8</v>
      </c>
      <c r="F24" s="61">
        <f>ROUNDUP('UPS EXPE'!F24*(1-$M$10),2)</f>
        <v>221.5</v>
      </c>
      <c r="G24" s="61">
        <f>ROUNDUP('UPS EXPE'!G24*(1-$M$10),2)</f>
        <v>238.9</v>
      </c>
      <c r="H24" s="61">
        <f>ROUNDUP('UPS EXPE'!H24*(1-$M$10),2)</f>
        <v>245.9</v>
      </c>
      <c r="I24" s="61">
        <f>ROUNDUP('UPS EXPE'!I24*(1-$M$10),2)</f>
        <v>346.8</v>
      </c>
      <c r="J24" s="61">
        <f>ROUNDUP('UPS EXPE'!J24*(1-$M$10),2)</f>
        <v>393</v>
      </c>
      <c r="K24" s="61">
        <f>ROUNDUP('UPS EXPE'!K24*(1-$M$10),2)</f>
        <v>107</v>
      </c>
    </row>
    <row r="25" spans="1:11">
      <c r="A25" s="52">
        <v>13</v>
      </c>
      <c r="B25" s="61">
        <f>ROUNDUP('UPS EXPE'!B25*(1-$M$10),2)</f>
        <v>124.8</v>
      </c>
      <c r="C25" s="61">
        <f>ROUNDUP('UPS EXPE'!C25*(1-$M$10),2)</f>
        <v>134.9</v>
      </c>
      <c r="D25" s="61">
        <f>ROUNDUP('UPS EXPE'!D25*(1-$M$10),2)</f>
        <v>208.1</v>
      </c>
      <c r="E25" s="61">
        <f>ROUNDUP('UPS EXPE'!E25*(1-$M$10),2)</f>
        <v>213.3</v>
      </c>
      <c r="F25" s="61">
        <f>ROUNDUP('UPS EXPE'!F25*(1-$M$10),2)</f>
        <v>231.6</v>
      </c>
      <c r="G25" s="61">
        <f>ROUNDUP('UPS EXPE'!G25*(1-$M$10),2)</f>
        <v>246.3</v>
      </c>
      <c r="H25" s="61">
        <f>ROUNDUP('UPS EXPE'!H25*(1-$M$10),2)</f>
        <v>256.2</v>
      </c>
      <c r="I25" s="61">
        <f>ROUNDUP('UPS EXPE'!I25*(1-$M$10),2)</f>
        <v>367.2</v>
      </c>
      <c r="J25" s="61">
        <f>ROUNDUP('UPS EXPE'!J25*(1-$M$10),2)</f>
        <v>412</v>
      </c>
      <c r="K25" s="61">
        <f>ROUNDUP('UPS EXPE'!K25*(1-$M$10),2)</f>
        <v>112.4</v>
      </c>
    </row>
    <row r="26" spans="1:11">
      <c r="A26" s="52">
        <v>14</v>
      </c>
      <c r="B26" s="61">
        <f>ROUNDUP('UPS EXPE'!B26*(1-$M$10),2)</f>
        <v>127.7</v>
      </c>
      <c r="C26" s="61">
        <f>ROUNDUP('UPS EXPE'!C26*(1-$M$10),2)</f>
        <v>138.30000000000001</v>
      </c>
      <c r="D26" s="61">
        <f>ROUNDUP('UPS EXPE'!D26*(1-$M$10),2)</f>
        <v>213.6</v>
      </c>
      <c r="E26" s="61">
        <f>ROUNDUP('UPS EXPE'!E26*(1-$M$10),2)</f>
        <v>218.9</v>
      </c>
      <c r="F26" s="61">
        <f>ROUNDUP('UPS EXPE'!F26*(1-$M$10),2)</f>
        <v>238.1</v>
      </c>
      <c r="G26" s="61">
        <f>ROUNDUP('UPS EXPE'!G26*(1-$M$10),2)</f>
        <v>253.7</v>
      </c>
      <c r="H26" s="61">
        <f>ROUNDUP('UPS EXPE'!H26*(1-$M$10),2)</f>
        <v>266.5</v>
      </c>
      <c r="I26" s="61">
        <f>ROUNDUP('UPS EXPE'!I26*(1-$M$10),2)</f>
        <v>387.5</v>
      </c>
      <c r="J26" s="61">
        <f>ROUNDUP('UPS EXPE'!J26*(1-$M$10),2)</f>
        <v>430</v>
      </c>
      <c r="K26" s="61">
        <f>ROUNDUP('UPS EXPE'!K26*(1-$M$10),2)</f>
        <v>117.9</v>
      </c>
    </row>
    <row r="27" spans="1:11">
      <c r="A27" s="52">
        <v>15</v>
      </c>
      <c r="B27" s="61">
        <f>ROUNDUP('UPS EXPE'!B27*(1-$M$10),2)</f>
        <v>130.5</v>
      </c>
      <c r="C27" s="61">
        <f>ROUNDUP('UPS EXPE'!C27*(1-$M$10),2)</f>
        <v>141.6</v>
      </c>
      <c r="D27" s="61">
        <f>ROUNDUP('UPS EXPE'!D27*(1-$M$10),2)</f>
        <v>219.2</v>
      </c>
      <c r="E27" s="61">
        <f>ROUNDUP('UPS EXPE'!E27*(1-$M$10),2)</f>
        <v>224.4</v>
      </c>
      <c r="F27" s="61">
        <f>ROUNDUP('UPS EXPE'!F27*(1-$M$10),2)</f>
        <v>244</v>
      </c>
      <c r="G27" s="61">
        <f>ROUNDUP('UPS EXPE'!G27*(1-$M$10),2)</f>
        <v>260.7</v>
      </c>
      <c r="H27" s="61">
        <f>ROUNDUP('UPS EXPE'!H27*(1-$M$10),2)</f>
        <v>276.7</v>
      </c>
      <c r="I27" s="61">
        <f>ROUNDUP('UPS EXPE'!I27*(1-$M$10),2)</f>
        <v>407.9</v>
      </c>
      <c r="J27" s="61">
        <f>ROUNDUP('UPS EXPE'!J27*(1-$M$10),2)</f>
        <v>448.5</v>
      </c>
      <c r="K27" s="61">
        <f>ROUNDUP('UPS EXPE'!K27*(1-$M$10),2)</f>
        <v>123.3</v>
      </c>
    </row>
    <row r="28" spans="1:11">
      <c r="A28" s="52">
        <v>16</v>
      </c>
      <c r="B28" s="61">
        <f>ROUNDUP('UPS EXPE'!B28*(1-$M$10),2)</f>
        <v>133.1</v>
      </c>
      <c r="C28" s="61">
        <f>ROUNDUP('UPS EXPE'!C28*(1-$M$10),2)</f>
        <v>144.9</v>
      </c>
      <c r="D28" s="61">
        <f>ROUNDUP('UPS EXPE'!D28*(1-$M$10),2)</f>
        <v>224.7</v>
      </c>
      <c r="E28" s="61">
        <f>ROUNDUP('UPS EXPE'!E28*(1-$M$10),2)</f>
        <v>230</v>
      </c>
      <c r="F28" s="61">
        <f>ROUNDUP('UPS EXPE'!F28*(1-$M$10),2)</f>
        <v>250.1</v>
      </c>
      <c r="G28" s="61">
        <f>ROUNDUP('UPS EXPE'!G28*(1-$M$10),2)</f>
        <v>266.5</v>
      </c>
      <c r="H28" s="61">
        <f>ROUNDUP('UPS EXPE'!H28*(1-$M$10),2)</f>
        <v>285.8</v>
      </c>
      <c r="I28" s="61">
        <f>ROUNDUP('UPS EXPE'!I28*(1-$M$10),2)</f>
        <v>425.3</v>
      </c>
      <c r="J28" s="61">
        <f>ROUNDUP('UPS EXPE'!J28*(1-$M$10),2)</f>
        <v>467</v>
      </c>
      <c r="K28" s="61">
        <f>ROUNDUP('UPS EXPE'!K28*(1-$M$10),2)</f>
        <v>129</v>
      </c>
    </row>
    <row r="29" spans="1:11">
      <c r="A29" s="52">
        <v>17</v>
      </c>
      <c r="B29" s="61">
        <f>ROUNDUP('UPS EXPE'!B29*(1-$M$10),2)</f>
        <v>136</v>
      </c>
      <c r="C29" s="61">
        <f>ROUNDUP('UPS EXPE'!C29*(1-$M$10),2)</f>
        <v>148.30000000000001</v>
      </c>
      <c r="D29" s="61">
        <f>ROUNDUP('UPS EXPE'!D29*(1-$M$10),2)</f>
        <v>230.3</v>
      </c>
      <c r="E29" s="61">
        <f>ROUNDUP('UPS EXPE'!E29*(1-$M$10),2)</f>
        <v>235.4</v>
      </c>
      <c r="F29" s="61">
        <f>ROUNDUP('UPS EXPE'!F29*(1-$M$10),2)</f>
        <v>256.2</v>
      </c>
      <c r="G29" s="61">
        <f>ROUNDUP('UPS EXPE'!G29*(1-$M$10),2)</f>
        <v>272.2</v>
      </c>
      <c r="H29" s="61">
        <f>ROUNDUP('UPS EXPE'!H29*(1-$M$10),2)</f>
        <v>295.10000000000002</v>
      </c>
      <c r="I29" s="61">
        <f>ROUNDUP('UPS EXPE'!I29*(1-$M$10),2)</f>
        <v>442.5</v>
      </c>
      <c r="J29" s="61">
        <f>ROUNDUP('UPS EXPE'!J29*(1-$M$10),2)</f>
        <v>485.2</v>
      </c>
      <c r="K29" s="61">
        <f>ROUNDUP('UPS EXPE'!K29*(1-$M$10),2)</f>
        <v>134.30000000000001</v>
      </c>
    </row>
    <row r="30" spans="1:11">
      <c r="A30" s="52">
        <v>18</v>
      </c>
      <c r="B30" s="61">
        <f>ROUNDUP('UPS EXPE'!B30*(1-$M$10),2)</f>
        <v>138.80000000000001</v>
      </c>
      <c r="C30" s="61">
        <f>ROUNDUP('UPS EXPE'!C30*(1-$M$10),2)</f>
        <v>151.6</v>
      </c>
      <c r="D30" s="61">
        <f>ROUNDUP('UPS EXPE'!D30*(1-$M$10),2)</f>
        <v>235.8</v>
      </c>
      <c r="E30" s="61">
        <f>ROUNDUP('UPS EXPE'!E30*(1-$M$10),2)</f>
        <v>241</v>
      </c>
      <c r="F30" s="61">
        <f>ROUNDUP('UPS EXPE'!F30*(1-$M$10),2)</f>
        <v>262.10000000000002</v>
      </c>
      <c r="G30" s="61">
        <f>ROUNDUP('UPS EXPE'!G30*(1-$M$10),2)</f>
        <v>278.2</v>
      </c>
      <c r="H30" s="61">
        <f>ROUNDUP('UPS EXPE'!H30*(1-$M$10),2)</f>
        <v>304.3</v>
      </c>
      <c r="I30" s="61">
        <f>ROUNDUP('UPS EXPE'!I30*(1-$M$10),2)</f>
        <v>459.6</v>
      </c>
      <c r="J30" s="61">
        <f>ROUNDUP('UPS EXPE'!J30*(1-$M$10),2)</f>
        <v>503.7</v>
      </c>
      <c r="K30" s="61">
        <f>ROUNDUP('UPS EXPE'!K30*(1-$M$10),2)</f>
        <v>139.80000000000001</v>
      </c>
    </row>
    <row r="31" spans="1:11">
      <c r="A31" s="52">
        <v>19</v>
      </c>
      <c r="B31" s="61">
        <f>ROUNDUP('UPS EXPE'!B31*(1-$M$10),2)</f>
        <v>141.5</v>
      </c>
      <c r="C31" s="61">
        <f>ROUNDUP('UPS EXPE'!C31*(1-$M$10),2)</f>
        <v>154.9</v>
      </c>
      <c r="D31" s="61">
        <f>ROUNDUP('UPS EXPE'!D31*(1-$M$10),2)</f>
        <v>241.4</v>
      </c>
      <c r="E31" s="61">
        <f>ROUNDUP('UPS EXPE'!E31*(1-$M$10),2)</f>
        <v>246.6</v>
      </c>
      <c r="F31" s="61">
        <f>ROUNDUP('UPS EXPE'!F31*(1-$M$10),2)</f>
        <v>268.2</v>
      </c>
      <c r="G31" s="61">
        <f>ROUNDUP('UPS EXPE'!G31*(1-$M$10),2)</f>
        <v>284</v>
      </c>
      <c r="H31" s="61">
        <f>ROUNDUP('UPS EXPE'!H31*(1-$M$10),2)</f>
        <v>313.7</v>
      </c>
      <c r="I31" s="61">
        <f>ROUNDUP('UPS EXPE'!I31*(1-$M$10),2)</f>
        <v>476.6</v>
      </c>
      <c r="J31" s="61">
        <f>ROUNDUP('UPS EXPE'!J31*(1-$M$10),2)</f>
        <v>522.1</v>
      </c>
      <c r="K31" s="61">
        <f>ROUNDUP('UPS EXPE'!K31*(1-$M$10),2)</f>
        <v>145.19999999999999</v>
      </c>
    </row>
    <row r="32" spans="1:11">
      <c r="A32" s="52">
        <v>20</v>
      </c>
      <c r="B32" s="61">
        <f>ROUNDUP('UPS EXPE'!B32*(1-$M$10),2)</f>
        <v>144.30000000000001</v>
      </c>
      <c r="C32" s="61">
        <f>ROUNDUP('UPS EXPE'!C32*(1-$M$10),2)</f>
        <v>158.30000000000001</v>
      </c>
      <c r="D32" s="61">
        <f>ROUNDUP('UPS EXPE'!D32*(1-$M$10),2)</f>
        <v>246.9</v>
      </c>
      <c r="E32" s="61">
        <f>ROUNDUP('UPS EXPE'!E32*(1-$M$10),2)</f>
        <v>252.9</v>
      </c>
      <c r="F32" s="61">
        <f>ROUNDUP('UPS EXPE'!F32*(1-$M$10),2)</f>
        <v>274.60000000000002</v>
      </c>
      <c r="G32" s="61">
        <f>ROUNDUP('UPS EXPE'!G32*(1-$M$10),2)</f>
        <v>291.7</v>
      </c>
      <c r="H32" s="61">
        <f>ROUNDUP('UPS EXPE'!H32*(1-$M$10),2)</f>
        <v>326.39999999999998</v>
      </c>
      <c r="I32" s="61">
        <f>ROUNDUP('UPS EXPE'!I32*(1-$M$10),2)</f>
        <v>495.7</v>
      </c>
      <c r="J32" s="61">
        <f>ROUNDUP('UPS EXPE'!J32*(1-$M$10),2)</f>
        <v>544.70000000000005</v>
      </c>
      <c r="K32" s="61">
        <f>ROUNDUP('UPS EXPE'!K32*(1-$M$10),2)</f>
        <v>146.19999999999999</v>
      </c>
    </row>
    <row r="33" spans="1:16" ht="15.75">
      <c r="A33" s="52"/>
      <c r="B33" s="160" t="s">
        <v>140</v>
      </c>
      <c r="C33" s="161"/>
      <c r="D33" s="161"/>
      <c r="E33" s="161"/>
      <c r="F33" s="161"/>
      <c r="G33" s="161"/>
      <c r="H33" s="161"/>
      <c r="I33" s="161"/>
      <c r="J33" s="161"/>
      <c r="K33" s="161"/>
    </row>
    <row r="34" spans="1:16">
      <c r="A34" s="52" t="s">
        <v>0</v>
      </c>
      <c r="B34" s="61">
        <f>ROUNDUP('UPS EXPE'!B34*(1-$M$10),2)</f>
        <v>7.1</v>
      </c>
      <c r="C34" s="61">
        <f>ROUNDUP('UPS EXPE'!C34*(1-$M$10),2)</f>
        <v>7.9</v>
      </c>
      <c r="D34" s="61">
        <f>ROUNDUP('UPS EXPE'!D34*(1-$M$10),2)</f>
        <v>12.2</v>
      </c>
      <c r="E34" s="61">
        <f>ROUNDUP('UPS EXPE'!E34*(1-$M$10),2)</f>
        <v>12.6</v>
      </c>
      <c r="F34" s="61">
        <f>ROUNDUP('UPS EXPE'!F34*(1-$M$10),2)</f>
        <v>13.7</v>
      </c>
      <c r="G34" s="61">
        <f>ROUNDUP('UPS EXPE'!G34*(1-$M$10),2)</f>
        <v>14.5</v>
      </c>
      <c r="H34" s="61">
        <f>ROUNDUP('UPS EXPE'!H34*(1-$M$10),2)</f>
        <v>16.3</v>
      </c>
      <c r="I34" s="61">
        <f>ROUNDUP('UPS EXPE'!I34*(1-$M$10),2)</f>
        <v>24.7</v>
      </c>
      <c r="J34" s="61">
        <f>ROUNDUP('UPS EXPE'!J34*(1-$M$10),2)</f>
        <v>27.2</v>
      </c>
      <c r="K34" s="61">
        <f>ROUNDUP('UPS EXPE'!K34*(1-$M$10),2)</f>
        <v>7.2</v>
      </c>
    </row>
    <row r="35" spans="1:16">
      <c r="A35" s="52" t="s">
        <v>1</v>
      </c>
      <c r="B35" s="61">
        <f>ROUNDUP('UPS EXPE'!B35*(1-$M$10),2)</f>
        <v>5.7</v>
      </c>
      <c r="C35" s="61">
        <f>ROUNDUP('UPS EXPE'!C35*(1-$M$10),2)</f>
        <v>6.7</v>
      </c>
      <c r="D35" s="61">
        <f>ROUNDUP('UPS EXPE'!D35*(1-$M$10),2)</f>
        <v>9.3000000000000007</v>
      </c>
      <c r="E35" s="61">
        <f>ROUNDUP('UPS EXPE'!E35*(1-$M$10),2)</f>
        <v>9.4</v>
      </c>
      <c r="F35" s="61">
        <f>ROUNDUP('UPS EXPE'!F35*(1-$M$10),2)</f>
        <v>11.2</v>
      </c>
      <c r="G35" s="61">
        <f>ROUNDUP('UPS EXPE'!G35*(1-$M$10),2)</f>
        <v>11.8</v>
      </c>
      <c r="H35" s="61">
        <f>ROUNDUP('UPS EXPE'!H35*(1-$M$10),2)</f>
        <v>13.2</v>
      </c>
      <c r="I35" s="61">
        <f>ROUNDUP('UPS EXPE'!I35*(1-$M$10),2)</f>
        <v>21.8</v>
      </c>
      <c r="J35" s="61">
        <f>ROUNDUP('UPS EXPE'!J35*(1-$M$10),2)</f>
        <v>23.6</v>
      </c>
      <c r="K35" s="61">
        <f>ROUNDUP('UPS EXPE'!K35*(1-$M$10),2)</f>
        <v>6</v>
      </c>
    </row>
    <row r="36" spans="1:16">
      <c r="A36" s="52" t="s">
        <v>142</v>
      </c>
      <c r="B36" s="61">
        <f>ROUNDUP('UPS EXPE'!B36*(1-$M$10),2)</f>
        <v>4.8</v>
      </c>
      <c r="C36" s="61">
        <f>ROUNDUP('UPS EXPE'!C36*(1-$M$10),2)</f>
        <v>6.3</v>
      </c>
      <c r="D36" s="61">
        <f>ROUNDUP('UPS EXPE'!D36*(1-$M$10),2)</f>
        <v>8.6</v>
      </c>
      <c r="E36" s="61">
        <f>ROUNDUP('UPS EXPE'!E36*(1-$M$10),2)</f>
        <v>8.6</v>
      </c>
      <c r="F36" s="61">
        <f>ROUNDUP('UPS EXPE'!F36*(1-$M$10),2)</f>
        <v>10.199999999999999</v>
      </c>
      <c r="G36" s="61">
        <f>ROUNDUP('UPS EXPE'!G36*(1-$M$10),2)</f>
        <v>11.6</v>
      </c>
      <c r="H36" s="61">
        <f>ROUNDUP('UPS EXPE'!H36*(1-$M$10),2)</f>
        <v>12.5</v>
      </c>
      <c r="I36" s="61">
        <f>ROUNDUP('UPS EXPE'!I36*(1-$M$10),2)</f>
        <v>21.5</v>
      </c>
      <c r="J36" s="61">
        <f>ROUNDUP('UPS EXPE'!J36*(1-$M$10),2)</f>
        <v>21.9</v>
      </c>
      <c r="K36" s="61">
        <f>ROUNDUP('UPS EXPE'!K36*(1-$M$10),2)</f>
        <v>5.5</v>
      </c>
    </row>
    <row r="37" spans="1:16">
      <c r="A37" s="52" t="s">
        <v>143</v>
      </c>
      <c r="B37" s="61">
        <f>ROUNDUP('UPS EXPE'!B37*(1-$M$10),2)</f>
        <v>4.7</v>
      </c>
      <c r="C37" s="61">
        <f>ROUNDUP('UPS EXPE'!C37*(1-$M$10),2)</f>
        <v>6.1</v>
      </c>
      <c r="D37" s="61">
        <f>ROUNDUP('UPS EXPE'!D37*(1-$M$10),2)</f>
        <v>8.5</v>
      </c>
      <c r="E37" s="61">
        <f>ROUNDUP('UPS EXPE'!E37*(1-$M$10),2)</f>
        <v>8.5</v>
      </c>
      <c r="F37" s="61">
        <f>ROUNDUP('UPS EXPE'!F37*(1-$M$10),2)</f>
        <v>9.6999999999999993</v>
      </c>
      <c r="G37" s="61">
        <f>ROUNDUP('UPS EXPE'!G37*(1-$M$10),2)</f>
        <v>11.5</v>
      </c>
      <c r="H37" s="61">
        <f>ROUNDUP('UPS EXPE'!H37*(1-$M$10),2)</f>
        <v>12.3</v>
      </c>
      <c r="I37" s="61">
        <f>ROUNDUP('UPS EXPE'!I37*(1-$M$10),2)</f>
        <v>21.2</v>
      </c>
      <c r="J37" s="61">
        <f>ROUNDUP('UPS EXPE'!J37*(1-$M$10),2)</f>
        <v>21.7</v>
      </c>
      <c r="K37" s="61">
        <f>ROUNDUP('UPS EXPE'!K37*(1-$M$10),2)</f>
        <v>5</v>
      </c>
    </row>
    <row r="38" spans="1:16">
      <c r="A38" s="52" t="s">
        <v>144</v>
      </c>
      <c r="B38" s="61">
        <f>ROUNDUP('UPS EXPE'!B38*(1-$M$10),2)</f>
        <v>4.5999999999999996</v>
      </c>
      <c r="C38" s="61">
        <f>ROUNDUP('UPS EXPE'!C38*(1-$M$10),2)</f>
        <v>6</v>
      </c>
      <c r="D38" s="61">
        <f>ROUNDUP('UPS EXPE'!D38*(1-$M$10),2)</f>
        <v>8.4</v>
      </c>
      <c r="E38" s="61">
        <f>ROUNDUP('UPS EXPE'!E38*(1-$M$10),2)</f>
        <v>8.4</v>
      </c>
      <c r="F38" s="61">
        <f>ROUNDUP('UPS EXPE'!F38*(1-$M$10),2)</f>
        <v>9.6</v>
      </c>
      <c r="G38" s="61">
        <f>ROUNDUP('UPS EXPE'!G38*(1-$M$10),2)</f>
        <v>11.3</v>
      </c>
      <c r="H38" s="61">
        <f>ROUNDUP('UPS EXPE'!H38*(1-$M$10),2)</f>
        <v>12.2</v>
      </c>
      <c r="I38" s="61">
        <f>ROUNDUP('UPS EXPE'!I38*(1-$M$10),2)</f>
        <v>21.1</v>
      </c>
      <c r="J38" s="61">
        <f>ROUNDUP('UPS EXPE'!J38*(1-$M$10),2)</f>
        <v>21.6</v>
      </c>
      <c r="K38" s="61">
        <f>ROUNDUP('UPS EXPE'!K38*(1-$M$10),2)</f>
        <v>4.9000000000000004</v>
      </c>
    </row>
    <row r="39" spans="1:16">
      <c r="A39" s="52" t="s">
        <v>145</v>
      </c>
      <c r="B39" s="61">
        <f>ROUNDUP('UPS EXPE'!B39*(1-$M$10),2)</f>
        <v>4.5</v>
      </c>
      <c r="C39" s="61">
        <f>ROUNDUP('UPS EXPE'!C39*(1-$M$10),2)</f>
        <v>5.8</v>
      </c>
      <c r="D39" s="61">
        <f>ROUNDUP('UPS EXPE'!D39*(1-$M$10),2)</f>
        <v>8.3000000000000007</v>
      </c>
      <c r="E39" s="61">
        <f>ROUNDUP('UPS EXPE'!E39*(1-$M$10),2)</f>
        <v>8.3000000000000007</v>
      </c>
      <c r="F39" s="61">
        <f>ROUNDUP('UPS EXPE'!F39*(1-$M$10),2)</f>
        <v>9.5</v>
      </c>
      <c r="G39" s="61">
        <f>ROUNDUP('UPS EXPE'!G39*(1-$M$10),2)</f>
        <v>11.1</v>
      </c>
      <c r="H39" s="61">
        <f>ROUNDUP('UPS EXPE'!H39*(1-$M$10),2)</f>
        <v>12.1</v>
      </c>
      <c r="I39" s="61">
        <f>ROUNDUP('UPS EXPE'!I39*(1-$M$10),2)</f>
        <v>20.9</v>
      </c>
      <c r="J39" s="61">
        <f>ROUNDUP('UPS EXPE'!J39*(1-$M$10),2)</f>
        <v>21.5</v>
      </c>
      <c r="K39" s="61">
        <f>ROUNDUP('UPS EXPE'!K39*(1-$M$10),2)</f>
        <v>4.8</v>
      </c>
    </row>
    <row r="40" spans="1:16">
      <c r="A40" s="19" t="s">
        <v>2</v>
      </c>
      <c r="B40" s="56"/>
      <c r="C40" s="56"/>
      <c r="D40" s="56"/>
      <c r="E40" s="56"/>
      <c r="F40" s="56"/>
      <c r="G40" s="56"/>
      <c r="H40" s="56"/>
      <c r="I40" s="56"/>
      <c r="J40" s="56"/>
      <c r="K40" s="20"/>
      <c r="L40" s="20"/>
      <c r="M40" s="20"/>
      <c r="N40" s="20"/>
      <c r="O40" s="20"/>
      <c r="P40" s="20"/>
    </row>
    <row r="41" spans="1:16">
      <c r="A41" s="33" t="s">
        <v>135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1:16">
      <c r="A42" s="22" t="s">
        <v>136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>
      <c r="A43" s="23" t="s">
        <v>137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>
      <c r="A44" s="56" t="s">
        <v>138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>
      <c r="A45" s="34" t="s">
        <v>146</v>
      </c>
      <c r="K45" s="56"/>
      <c r="L45" s="56"/>
      <c r="M45" s="56"/>
      <c r="N45" s="56"/>
      <c r="O45" s="56"/>
      <c r="P45" s="56"/>
    </row>
    <row r="46" spans="1:16">
      <c r="A46" s="34" t="s">
        <v>134</v>
      </c>
      <c r="K46" s="56"/>
      <c r="L46" s="56"/>
      <c r="M46" s="56"/>
      <c r="N46" s="56"/>
      <c r="O46" s="56"/>
      <c r="P46" s="56"/>
    </row>
    <row r="47" spans="1:16">
      <c r="K47" s="56"/>
      <c r="L47" s="56"/>
      <c r="M47" s="56"/>
      <c r="N47" s="56"/>
      <c r="O47" s="56"/>
      <c r="P47" s="56"/>
    </row>
    <row r="48" spans="1:1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</sheetData>
  <mergeCells count="3">
    <mergeCell ref="A7:K7"/>
    <mergeCell ref="B11:K11"/>
    <mergeCell ref="B33:K33"/>
  </mergeCells>
  <pageMargins left="0.2" right="0.2" top="0.5" bottom="0.2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50"/>
  <sheetViews>
    <sheetView workbookViewId="0">
      <pane xSplit="13" ySplit="12" topLeftCell="N13" activePane="bottomRight" state="frozen"/>
      <selection pane="topRight" activeCell="N1" sqref="N1"/>
      <selection pane="bottomLeft" activeCell="A13" sqref="A13"/>
      <selection pane="bottomRight" activeCell="B1" sqref="B1:K1048576"/>
    </sheetView>
  </sheetViews>
  <sheetFormatPr defaultColWidth="9.140625" defaultRowHeight="12.75"/>
  <cols>
    <col min="1" max="1" width="8" style="8" customWidth="1"/>
    <col min="2" max="11" width="8.85546875" style="8" customWidth="1"/>
    <col min="12" max="16384" width="9.140625" style="8"/>
  </cols>
  <sheetData>
    <row r="1" spans="1:17" ht="18.75">
      <c r="A1" s="56"/>
      <c r="B1" s="56"/>
      <c r="C1" s="56"/>
      <c r="E1" s="9" t="s">
        <v>728</v>
      </c>
      <c r="F1" s="10"/>
      <c r="G1" s="10"/>
      <c r="H1" s="10"/>
      <c r="I1" s="56"/>
      <c r="J1" s="10"/>
      <c r="K1" s="10"/>
      <c r="L1" s="10"/>
      <c r="M1" s="10"/>
      <c r="N1" s="10"/>
      <c r="O1" s="56"/>
      <c r="P1" s="56"/>
      <c r="Q1" s="56"/>
    </row>
    <row r="2" spans="1:17" ht="15.75">
      <c r="A2" s="56"/>
      <c r="B2" s="56"/>
      <c r="C2" s="56"/>
      <c r="E2" s="11" t="s">
        <v>117</v>
      </c>
      <c r="F2" s="59"/>
      <c r="G2" s="59"/>
      <c r="H2" s="59"/>
      <c r="I2" s="56"/>
      <c r="J2" s="59"/>
      <c r="K2" s="59"/>
      <c r="L2" s="59"/>
      <c r="M2" s="59"/>
      <c r="N2" s="59"/>
      <c r="O2" s="56"/>
      <c r="P2" s="56"/>
      <c r="Q2" s="56"/>
    </row>
    <row r="3" spans="1:17" ht="15.75">
      <c r="A3" s="56"/>
      <c r="B3" s="56"/>
      <c r="C3" s="56"/>
      <c r="E3" s="13" t="s">
        <v>118</v>
      </c>
      <c r="F3" s="14"/>
      <c r="G3" s="14"/>
      <c r="H3" s="14"/>
      <c r="I3" s="56"/>
      <c r="J3" s="14"/>
      <c r="K3" s="14"/>
      <c r="L3" s="14"/>
      <c r="M3" s="14"/>
      <c r="N3" s="14"/>
      <c r="O3" s="56"/>
      <c r="P3" s="56"/>
      <c r="Q3" s="56"/>
    </row>
    <row r="4" spans="1:17" ht="15.75">
      <c r="A4" s="56"/>
      <c r="B4" s="56"/>
      <c r="C4" s="56"/>
      <c r="E4" s="15" t="s">
        <v>119</v>
      </c>
      <c r="F4" s="14"/>
      <c r="G4" s="14"/>
      <c r="H4" s="14"/>
      <c r="I4" s="56"/>
      <c r="J4" s="14"/>
      <c r="K4" s="14"/>
      <c r="L4" s="14"/>
      <c r="M4" s="14"/>
      <c r="N4" s="14"/>
      <c r="O4" s="56"/>
      <c r="P4" s="56"/>
      <c r="Q4" s="56"/>
    </row>
    <row r="5" spans="1:17">
      <c r="A5" s="56"/>
      <c r="B5" s="56"/>
      <c r="C5" s="54"/>
      <c r="D5" s="54"/>
      <c r="E5" s="54"/>
      <c r="F5" s="54"/>
      <c r="G5" s="54"/>
      <c r="H5" s="54"/>
      <c r="I5" s="54"/>
      <c r="J5" s="54"/>
      <c r="K5" s="56"/>
      <c r="L5" s="56"/>
      <c r="M5" s="56"/>
      <c r="N5" s="56"/>
      <c r="O5" s="56"/>
      <c r="P5" s="56"/>
      <c r="Q5" s="56"/>
    </row>
    <row r="6" spans="1:17">
      <c r="A6" s="56"/>
      <c r="B6" s="56"/>
      <c r="C6" s="54"/>
      <c r="D6" s="54"/>
      <c r="E6" s="54"/>
      <c r="F6" s="54"/>
      <c r="G6" s="54"/>
      <c r="H6" s="54"/>
      <c r="I6" s="54"/>
      <c r="J6" s="54"/>
      <c r="K6" s="56"/>
      <c r="L6" s="56"/>
      <c r="M6" s="56"/>
      <c r="N6" s="56"/>
      <c r="O6" s="56"/>
      <c r="P6" s="56"/>
      <c r="Q6" s="56"/>
    </row>
    <row r="7" spans="1:17" ht="15.75">
      <c r="A7" s="151" t="s">
        <v>131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7"/>
      <c r="M7" s="17"/>
      <c r="N7" s="18"/>
      <c r="O7" s="18"/>
      <c r="P7" s="18"/>
      <c r="Q7" s="18"/>
    </row>
    <row r="8" spans="1:17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6"/>
      <c r="M8" s="56"/>
      <c r="N8" s="56"/>
      <c r="O8" s="56"/>
      <c r="P8" s="56"/>
      <c r="Q8" s="56"/>
    </row>
    <row r="9" spans="1:17" ht="24" customHeight="1">
      <c r="A9" s="26"/>
      <c r="B9" s="27"/>
      <c r="C9" s="28"/>
      <c r="D9" s="55"/>
      <c r="E9" s="55"/>
      <c r="F9" s="55"/>
      <c r="G9" s="55"/>
      <c r="H9" s="55"/>
      <c r="I9" s="55"/>
      <c r="J9" s="55"/>
      <c r="K9" s="35"/>
      <c r="L9" s="56"/>
      <c r="M9" s="56"/>
      <c r="N9" s="56"/>
      <c r="O9" s="56"/>
      <c r="P9" s="56"/>
      <c r="Q9" s="56"/>
    </row>
    <row r="10" spans="1:17" ht="15.75">
      <c r="A10" s="30" t="s">
        <v>124</v>
      </c>
      <c r="B10" s="31"/>
      <c r="C10" s="60"/>
      <c r="D10" s="60"/>
      <c r="E10" s="60"/>
      <c r="F10" s="60"/>
      <c r="G10" s="60"/>
      <c r="H10" s="60"/>
      <c r="I10" s="60"/>
      <c r="J10" s="60"/>
      <c r="K10" s="32" t="s">
        <v>543</v>
      </c>
      <c r="L10" s="62" t="s">
        <v>141</v>
      </c>
      <c r="M10" s="63">
        <v>0</v>
      </c>
    </row>
    <row r="11" spans="1:17">
      <c r="A11" s="1" t="s">
        <v>120</v>
      </c>
      <c r="B11" s="152" t="s">
        <v>123</v>
      </c>
      <c r="C11" s="153"/>
      <c r="D11" s="153"/>
      <c r="E11" s="153"/>
      <c r="F11" s="153"/>
      <c r="G11" s="153"/>
      <c r="H11" s="153"/>
      <c r="I11" s="153"/>
      <c r="J11" s="153"/>
      <c r="K11" s="154"/>
      <c r="L11" s="62" t="s">
        <v>542</v>
      </c>
      <c r="M11" s="64">
        <v>9.5000000000000001E-2</v>
      </c>
    </row>
    <row r="12" spans="1:17">
      <c r="A12" s="2" t="s">
        <v>121</v>
      </c>
      <c r="B12" s="58">
        <v>1</v>
      </c>
      <c r="C12" s="58">
        <v>2</v>
      </c>
      <c r="D12" s="58">
        <v>3</v>
      </c>
      <c r="E12" s="58">
        <v>4</v>
      </c>
      <c r="F12" s="58">
        <v>5</v>
      </c>
      <c r="G12" s="58">
        <v>6</v>
      </c>
      <c r="H12" s="58">
        <v>7</v>
      </c>
      <c r="I12" s="58">
        <v>8</v>
      </c>
      <c r="J12" s="58">
        <v>9</v>
      </c>
      <c r="K12" s="58">
        <v>10</v>
      </c>
      <c r="L12" s="62" t="s">
        <v>727</v>
      </c>
      <c r="M12" s="64">
        <v>0.1</v>
      </c>
    </row>
    <row r="13" spans="1:17">
      <c r="A13" s="52">
        <v>1</v>
      </c>
      <c r="B13" s="61">
        <f>ROUNDUP('UPS EXPE'!B13*(1-$M$10)*(1+$M$11)*(1+$M$12),2)</f>
        <v>60.11</v>
      </c>
      <c r="C13" s="61">
        <f>ROUNDUP('UPS EXPE'!C13*(1-$M$10)*(1+$M$11)*(1+$M$12),2)</f>
        <v>65.89</v>
      </c>
      <c r="D13" s="61">
        <f>ROUNDUP('UPS EXPE'!D13*(1-$M$10)*(1+$M$11)*(1+$M$12),2)</f>
        <v>73.72</v>
      </c>
      <c r="E13" s="61">
        <f>ROUNDUP('UPS EXPE'!E13*(1-$M$10)*(1+$M$11)*(1+$M$12),2)</f>
        <v>74.440000000000012</v>
      </c>
      <c r="F13" s="61">
        <f>ROUNDUP('UPS EXPE'!F13*(1-$M$10)*(1+$M$11)*(1+$M$12),2)</f>
        <v>80.83</v>
      </c>
      <c r="G13" s="61">
        <f>ROUNDUP('UPS EXPE'!G13*(1-$M$10)*(1+$M$11)*(1+$M$12),2)</f>
        <v>87.570000000000007</v>
      </c>
      <c r="H13" s="61">
        <f>ROUNDUP('UPS EXPE'!H13*(1-$M$10)*(1+$M$11)*(1+$M$12),2)</f>
        <v>90.58</v>
      </c>
      <c r="I13" s="61">
        <f>ROUNDUP('UPS EXPE'!I13*(1-$M$10)*(1+$M$11)*(1+$M$12),2)</f>
        <v>105.16000000000001</v>
      </c>
      <c r="J13" s="61">
        <f>ROUNDUP('UPS EXPE'!J13*(1-$M$10)*(1+$M$11)*(1+$M$12),2)</f>
        <v>121.9</v>
      </c>
      <c r="K13" s="61">
        <f>ROUNDUP('UPS EXPE'!K13*(1-$M$10)*(1+$M$11)*(1+$M$12),2)</f>
        <v>44.089999999999996</v>
      </c>
    </row>
    <row r="14" spans="1:17">
      <c r="A14" s="52">
        <v>2</v>
      </c>
      <c r="B14" s="61">
        <f>ROUNDUP('UPS EXPE'!B14*(1-$M$10)*(1+$M$11)*(1+$M$12),2)</f>
        <v>70.23</v>
      </c>
      <c r="C14" s="61">
        <f>ROUNDUP('UPS EXPE'!C14*(1-$M$10)*(1+$M$11)*(1+$M$12),2)</f>
        <v>76.37</v>
      </c>
      <c r="D14" s="61">
        <f>ROUNDUP('UPS EXPE'!D14*(1-$M$10)*(1+$M$11)*(1+$M$12),2)</f>
        <v>91.67</v>
      </c>
      <c r="E14" s="61">
        <f>ROUNDUP('UPS EXPE'!E14*(1-$M$10)*(1+$M$11)*(1+$M$12),2)</f>
        <v>92.990000000000009</v>
      </c>
      <c r="F14" s="61">
        <f>ROUNDUP('UPS EXPE'!F14*(1-$M$10)*(1+$M$11)*(1+$M$12),2)</f>
        <v>100.82000000000001</v>
      </c>
      <c r="G14" s="61">
        <f>ROUNDUP('UPS EXPE'!G14*(1-$M$10)*(1+$M$11)*(1+$M$12),2)</f>
        <v>112.02000000000001</v>
      </c>
      <c r="H14" s="61">
        <f>ROUNDUP('UPS EXPE'!H14*(1-$M$10)*(1+$M$11)*(1+$M$12),2)</f>
        <v>115.16000000000001</v>
      </c>
      <c r="I14" s="61">
        <f>ROUNDUP('UPS EXPE'!I14*(1-$M$10)*(1+$M$11)*(1+$M$12),2)</f>
        <v>134.31</v>
      </c>
      <c r="J14" s="61">
        <f>ROUNDUP('UPS EXPE'!J14*(1-$M$10)*(1+$M$11)*(1+$M$12),2)</f>
        <v>161.29</v>
      </c>
      <c r="K14" s="61">
        <f>ROUNDUP('UPS EXPE'!K14*(1-$M$10)*(1+$M$11)*(1+$M$12),2)</f>
        <v>53.73</v>
      </c>
    </row>
    <row r="15" spans="1:17">
      <c r="A15" s="52">
        <v>3</v>
      </c>
      <c r="B15" s="61">
        <f>ROUNDUP('UPS EXPE'!B15*(1-$M$10)*(1+$M$11)*(1+$M$12),2)</f>
        <v>80.350000000000009</v>
      </c>
      <c r="C15" s="61">
        <f>ROUNDUP('UPS EXPE'!C15*(1-$M$10)*(1+$M$11)*(1+$M$12),2)</f>
        <v>86.97</v>
      </c>
      <c r="D15" s="61">
        <f>ROUNDUP('UPS EXPE'!D15*(1-$M$10)*(1+$M$11)*(1+$M$12),2)</f>
        <v>109.49000000000001</v>
      </c>
      <c r="E15" s="61">
        <f>ROUNDUP('UPS EXPE'!E15*(1-$M$10)*(1+$M$11)*(1+$M$12),2)</f>
        <v>111.54</v>
      </c>
      <c r="F15" s="61">
        <f>ROUNDUP('UPS EXPE'!F15*(1-$M$10)*(1+$M$11)*(1+$M$12),2)</f>
        <v>120.82000000000001</v>
      </c>
      <c r="G15" s="61">
        <f>ROUNDUP('UPS EXPE'!G15*(1-$M$10)*(1+$M$11)*(1+$M$12),2)</f>
        <v>136.6</v>
      </c>
      <c r="H15" s="61">
        <f>ROUNDUP('UPS EXPE'!H15*(1-$M$10)*(1+$M$11)*(1+$M$12),2)</f>
        <v>139.60999999999999</v>
      </c>
      <c r="I15" s="61">
        <f>ROUNDUP('UPS EXPE'!I15*(1-$M$10)*(1+$M$11)*(1+$M$12),2)</f>
        <v>163.69999999999999</v>
      </c>
      <c r="J15" s="61">
        <f>ROUNDUP('UPS EXPE'!J15*(1-$M$10)*(1+$M$11)*(1+$M$12),2)</f>
        <v>200.79999999999998</v>
      </c>
      <c r="K15" s="61">
        <f>ROUNDUP('UPS EXPE'!K15*(1-$M$10)*(1+$M$11)*(1+$M$12),2)</f>
        <v>63.6</v>
      </c>
    </row>
    <row r="16" spans="1:17">
      <c r="A16" s="52">
        <v>4</v>
      </c>
      <c r="B16" s="61">
        <f>ROUNDUP('UPS EXPE'!B16*(1-$M$10)*(1+$M$11)*(1+$M$12),2)</f>
        <v>90.22</v>
      </c>
      <c r="C16" s="61">
        <f>ROUNDUP('UPS EXPE'!C16*(1-$M$10)*(1+$M$11)*(1+$M$12),2)</f>
        <v>97.570000000000007</v>
      </c>
      <c r="D16" s="61">
        <f>ROUNDUP('UPS EXPE'!D16*(1-$M$10)*(1+$M$11)*(1+$M$12),2)</f>
        <v>127.32000000000001</v>
      </c>
      <c r="E16" s="61">
        <f>ROUNDUP('UPS EXPE'!E16*(1-$M$10)*(1+$M$11)*(1+$M$12),2)</f>
        <v>130.20999999999998</v>
      </c>
      <c r="F16" s="61">
        <f>ROUNDUP('UPS EXPE'!F16*(1-$M$10)*(1+$M$11)*(1+$M$12),2)</f>
        <v>140.81</v>
      </c>
      <c r="G16" s="61">
        <f>ROUNDUP('UPS EXPE'!G16*(1-$M$10)*(1+$M$11)*(1+$M$12),2)</f>
        <v>161.16999999999999</v>
      </c>
      <c r="H16" s="61">
        <f>ROUNDUP('UPS EXPE'!H16*(1-$M$10)*(1+$M$11)*(1+$M$12),2)</f>
        <v>164.06</v>
      </c>
      <c r="I16" s="61">
        <f>ROUNDUP('UPS EXPE'!I16*(1-$M$10)*(1+$M$11)*(1+$M$12),2)</f>
        <v>192.85</v>
      </c>
      <c r="J16" s="61">
        <f>ROUNDUP('UPS EXPE'!J16*(1-$M$10)*(1+$M$11)*(1+$M$12),2)</f>
        <v>240.29999999999998</v>
      </c>
      <c r="K16" s="61">
        <f>ROUNDUP('UPS EXPE'!K16*(1-$M$10)*(1+$M$11)*(1+$M$12),2)</f>
        <v>73.72</v>
      </c>
    </row>
    <row r="17" spans="1:11">
      <c r="A17" s="52">
        <v>5</v>
      </c>
      <c r="B17" s="61">
        <f>ROUNDUP('UPS EXPE'!B17*(1-$M$10)*(1+$M$11)*(1+$M$12),2)</f>
        <v>100.22</v>
      </c>
      <c r="C17" s="61">
        <f>ROUNDUP('UPS EXPE'!C17*(1-$M$10)*(1+$M$11)*(1+$M$12),2)</f>
        <v>108.05000000000001</v>
      </c>
      <c r="D17" s="61">
        <f>ROUNDUP('UPS EXPE'!D17*(1-$M$10)*(1+$M$11)*(1+$M$12),2)</f>
        <v>145.38999999999999</v>
      </c>
      <c r="E17" s="61">
        <f>ROUNDUP('UPS EXPE'!E17*(1-$M$10)*(1+$M$11)*(1+$M$12),2)</f>
        <v>148.63999999999999</v>
      </c>
      <c r="F17" s="61">
        <f>ROUNDUP('UPS EXPE'!F17*(1-$M$10)*(1+$M$11)*(1+$M$12),2)</f>
        <v>160.69</v>
      </c>
      <c r="G17" s="61">
        <f>ROUNDUP('UPS EXPE'!G17*(1-$M$10)*(1+$M$11)*(1+$M$12),2)</f>
        <v>185.62</v>
      </c>
      <c r="H17" s="61">
        <f>ROUNDUP('UPS EXPE'!H17*(1-$M$10)*(1+$M$11)*(1+$M$12),2)</f>
        <v>188.63</v>
      </c>
      <c r="I17" s="61">
        <f>ROUNDUP('UPS EXPE'!I17*(1-$M$10)*(1+$M$11)*(1+$M$12),2)</f>
        <v>222.23999999999998</v>
      </c>
      <c r="J17" s="61">
        <f>ROUNDUP('UPS EXPE'!J17*(1-$M$10)*(1+$M$11)*(1+$M$12),2)</f>
        <v>280.05</v>
      </c>
      <c r="K17" s="61">
        <f>ROUNDUP('UPS EXPE'!K17*(1-$M$10)*(1+$M$11)*(1+$M$12),2)</f>
        <v>83.84</v>
      </c>
    </row>
    <row r="18" spans="1:11">
      <c r="A18" s="52">
        <v>6</v>
      </c>
      <c r="B18" s="61">
        <f>ROUNDUP('UPS EXPE'!B18*(1-$M$10)*(1+$M$11)*(1+$M$12),2)</f>
        <v>108.53</v>
      </c>
      <c r="C18" s="61">
        <f>ROUNDUP('UPS EXPE'!C18*(1-$M$10)*(1+$M$11)*(1+$M$12),2)</f>
        <v>116</v>
      </c>
      <c r="D18" s="61">
        <f>ROUNDUP('UPS EXPE'!D18*(1-$M$10)*(1+$M$11)*(1+$M$12),2)</f>
        <v>163.94</v>
      </c>
      <c r="E18" s="61">
        <f>ROUNDUP('UPS EXPE'!E18*(1-$M$10)*(1+$M$11)*(1+$M$12),2)</f>
        <v>167.31</v>
      </c>
      <c r="F18" s="61">
        <f>ROUNDUP('UPS EXPE'!F18*(1-$M$10)*(1+$M$11)*(1+$M$12),2)</f>
        <v>180.56</v>
      </c>
      <c r="G18" s="61">
        <f>ROUNDUP('UPS EXPE'!G18*(1-$M$10)*(1+$M$11)*(1+$M$12),2)</f>
        <v>202.72</v>
      </c>
      <c r="H18" s="61">
        <f>ROUNDUP('UPS EXPE'!H18*(1-$M$10)*(1+$M$11)*(1+$M$12),2)</f>
        <v>204.89</v>
      </c>
      <c r="I18" s="61">
        <f>ROUNDUP('UPS EXPE'!I18*(1-$M$10)*(1+$M$11)*(1+$M$12),2)</f>
        <v>251.5</v>
      </c>
      <c r="J18" s="61">
        <f>ROUNDUP('UPS EXPE'!J18*(1-$M$10)*(1+$M$11)*(1+$M$12),2)</f>
        <v>309.8</v>
      </c>
      <c r="K18" s="61">
        <f>ROUNDUP('UPS EXPE'!K18*(1-$M$10)*(1+$M$11)*(1+$M$12),2)</f>
        <v>90.34</v>
      </c>
    </row>
    <row r="19" spans="1:11">
      <c r="A19" s="52">
        <v>7</v>
      </c>
      <c r="B19" s="61">
        <f>ROUNDUP('UPS EXPE'!B19*(1-$M$10)*(1+$M$11)*(1+$M$12),2)</f>
        <v>116.84</v>
      </c>
      <c r="C19" s="61">
        <f>ROUNDUP('UPS EXPE'!C19*(1-$M$10)*(1+$M$11)*(1+$M$12),2)</f>
        <v>123.83</v>
      </c>
      <c r="D19" s="61">
        <f>ROUNDUP('UPS EXPE'!D19*(1-$M$10)*(1+$M$11)*(1+$M$12),2)</f>
        <v>182.48999999999998</v>
      </c>
      <c r="E19" s="61">
        <f>ROUNDUP('UPS EXPE'!E19*(1-$M$10)*(1+$M$11)*(1+$M$12),2)</f>
        <v>185.85999999999999</v>
      </c>
      <c r="F19" s="61">
        <f>ROUNDUP('UPS EXPE'!F19*(1-$M$10)*(1+$M$11)*(1+$M$12),2)</f>
        <v>200.54999999999998</v>
      </c>
      <c r="G19" s="61">
        <f>ROUNDUP('UPS EXPE'!G19*(1-$M$10)*(1+$M$11)*(1+$M$12),2)</f>
        <v>219.70999999999998</v>
      </c>
      <c r="H19" s="61">
        <f>ROUNDUP('UPS EXPE'!H19*(1-$M$10)*(1+$M$11)*(1+$M$12),2)</f>
        <v>221.26999999999998</v>
      </c>
      <c r="I19" s="61">
        <f>ROUNDUP('UPS EXPE'!I19*(1-$M$10)*(1+$M$11)*(1+$M$12),2)</f>
        <v>280.89</v>
      </c>
      <c r="J19" s="61">
        <f>ROUNDUP('UPS EXPE'!J19*(1-$M$10)*(1+$M$11)*(1+$M$12),2)</f>
        <v>339.78999999999996</v>
      </c>
      <c r="K19" s="61">
        <f>ROUNDUP('UPS EXPE'!K19*(1-$M$10)*(1+$M$11)*(1+$M$12),2)</f>
        <v>96.73</v>
      </c>
    </row>
    <row r="20" spans="1:11">
      <c r="A20" s="52">
        <v>8</v>
      </c>
      <c r="B20" s="61">
        <f>ROUNDUP('UPS EXPE'!B20*(1-$M$10)*(1+$M$11)*(1+$M$12),2)</f>
        <v>125.03</v>
      </c>
      <c r="C20" s="61">
        <f>ROUNDUP('UPS EXPE'!C20*(1-$M$10)*(1+$M$11)*(1+$M$12),2)</f>
        <v>131.78</v>
      </c>
      <c r="D20" s="61">
        <f>ROUNDUP('UPS EXPE'!D20*(1-$M$10)*(1+$M$11)*(1+$M$12),2)</f>
        <v>195.85999999999999</v>
      </c>
      <c r="E20" s="61">
        <f>ROUNDUP('UPS EXPE'!E20*(1-$M$10)*(1+$M$11)*(1+$M$12),2)</f>
        <v>204.41</v>
      </c>
      <c r="F20" s="61">
        <f>ROUNDUP('UPS EXPE'!F20*(1-$M$10)*(1+$M$11)*(1+$M$12),2)</f>
        <v>214.64999999999998</v>
      </c>
      <c r="G20" s="61">
        <f>ROUNDUP('UPS EXPE'!G20*(1-$M$10)*(1+$M$11)*(1+$M$12),2)</f>
        <v>236.81</v>
      </c>
      <c r="H20" s="61">
        <f>ROUNDUP('UPS EXPE'!H20*(1-$M$10)*(1+$M$11)*(1+$M$12),2)</f>
        <v>237.64999999999998</v>
      </c>
      <c r="I20" s="61">
        <f>ROUNDUP('UPS EXPE'!I20*(1-$M$10)*(1+$M$11)*(1+$M$12),2)</f>
        <v>310.03999999999996</v>
      </c>
      <c r="J20" s="61">
        <f>ROUNDUP('UPS EXPE'!J20*(1-$M$10)*(1+$M$11)*(1+$M$12),2)</f>
        <v>369.67</v>
      </c>
      <c r="K20" s="61">
        <f>ROUNDUP('UPS EXPE'!K20*(1-$M$10)*(1+$M$11)*(1+$M$12),2)</f>
        <v>102.75</v>
      </c>
    </row>
    <row r="21" spans="1:11">
      <c r="A21" s="52">
        <v>9</v>
      </c>
      <c r="B21" s="61">
        <f>ROUNDUP('UPS EXPE'!B21*(1-$M$10)*(1+$M$11)*(1+$M$12),2)</f>
        <v>133.34</v>
      </c>
      <c r="C21" s="61">
        <f>ROUNDUP('UPS EXPE'!C21*(1-$M$10)*(1+$M$11)*(1+$M$12),2)</f>
        <v>139.60999999999999</v>
      </c>
      <c r="D21" s="61">
        <f>ROUNDUP('UPS EXPE'!D21*(1-$M$10)*(1+$M$11)*(1+$M$12),2)</f>
        <v>209.10999999999999</v>
      </c>
      <c r="E21" s="61">
        <f>ROUNDUP('UPS EXPE'!E21*(1-$M$10)*(1+$M$11)*(1+$M$12),2)</f>
        <v>218.26</v>
      </c>
      <c r="F21" s="61">
        <f>ROUNDUP('UPS EXPE'!F21*(1-$M$10)*(1+$M$11)*(1+$M$12),2)</f>
        <v>228.62</v>
      </c>
      <c r="G21" s="61">
        <f>ROUNDUP('UPS EXPE'!G21*(1-$M$10)*(1+$M$11)*(1+$M$12),2)</f>
        <v>253.91</v>
      </c>
      <c r="H21" s="61">
        <f>ROUNDUP('UPS EXPE'!H21*(1-$M$10)*(1+$M$11)*(1+$M$12),2)</f>
        <v>254.03</v>
      </c>
      <c r="I21" s="61">
        <f>ROUNDUP('UPS EXPE'!I21*(1-$M$10)*(1+$M$11)*(1+$M$12),2)</f>
        <v>339.31</v>
      </c>
      <c r="J21" s="61">
        <f>ROUNDUP('UPS EXPE'!J21*(1-$M$10)*(1+$M$11)*(1+$M$12),2)</f>
        <v>399.78</v>
      </c>
      <c r="K21" s="61">
        <f>ROUNDUP('UPS EXPE'!K21*(1-$M$10)*(1+$M$11)*(1+$M$12),2)</f>
        <v>109.25</v>
      </c>
    </row>
    <row r="22" spans="1:11">
      <c r="A22" s="52">
        <v>10</v>
      </c>
      <c r="B22" s="61">
        <f>ROUNDUP('UPS EXPE'!B22*(1-$M$10)*(1+$M$11)*(1+$M$12),2)</f>
        <v>140.44999999999999</v>
      </c>
      <c r="C22" s="61">
        <f>ROUNDUP('UPS EXPE'!C22*(1-$M$10)*(1+$M$11)*(1+$M$12),2)</f>
        <v>146.70999999999998</v>
      </c>
      <c r="D22" s="61">
        <f>ROUNDUP('UPS EXPE'!D22*(1-$M$10)*(1+$M$11)*(1+$M$12),2)</f>
        <v>222.6</v>
      </c>
      <c r="E22" s="61">
        <f>ROUNDUP('UPS EXPE'!E22*(1-$M$10)*(1+$M$11)*(1+$M$12),2)</f>
        <v>228.85999999999999</v>
      </c>
      <c r="F22" s="61">
        <f>ROUNDUP('UPS EXPE'!F22*(1-$M$10)*(1+$M$11)*(1+$M$12),2)</f>
        <v>242.47</v>
      </c>
      <c r="G22" s="61">
        <f>ROUNDUP('UPS EXPE'!G22*(1-$M$10)*(1+$M$11)*(1+$M$12),2)</f>
        <v>270.89999999999998</v>
      </c>
      <c r="H22" s="61">
        <f>ROUNDUP('UPS EXPE'!H22*(1-$M$10)*(1+$M$11)*(1+$M$12),2)</f>
        <v>271.14</v>
      </c>
      <c r="I22" s="61">
        <f>ROUNDUP('UPS EXPE'!I22*(1-$M$10)*(1+$M$11)*(1+$M$12),2)</f>
        <v>368.7</v>
      </c>
      <c r="J22" s="61">
        <f>ROUNDUP('UPS EXPE'!J22*(1-$M$10)*(1+$M$11)*(1+$M$12),2)</f>
        <v>429.77</v>
      </c>
      <c r="K22" s="61">
        <f>ROUNDUP('UPS EXPE'!K22*(1-$M$10)*(1+$M$11)*(1+$M$12),2)</f>
        <v>115.64</v>
      </c>
    </row>
    <row r="23" spans="1:11">
      <c r="A23" s="52">
        <v>11</v>
      </c>
      <c r="B23" s="61">
        <f>ROUNDUP('UPS EXPE'!B23*(1-$M$10)*(1+$M$11)*(1+$M$12),2)</f>
        <v>143.69999999999999</v>
      </c>
      <c r="C23" s="61">
        <f>ROUNDUP('UPS EXPE'!C23*(1-$M$10)*(1+$M$11)*(1+$M$12),2)</f>
        <v>154.54</v>
      </c>
      <c r="D23" s="61">
        <f>ROUNDUP('UPS EXPE'!D23*(1-$M$10)*(1+$M$11)*(1+$M$12),2)</f>
        <v>233.2</v>
      </c>
      <c r="E23" s="61">
        <f>ROUNDUP('UPS EXPE'!E23*(1-$M$10)*(1+$M$11)*(1+$M$12),2)</f>
        <v>239.57999999999998</v>
      </c>
      <c r="F23" s="61">
        <f>ROUNDUP('UPS EXPE'!F23*(1-$M$10)*(1+$M$11)*(1+$M$12),2)</f>
        <v>254.64</v>
      </c>
      <c r="G23" s="61">
        <f>ROUNDUP('UPS EXPE'!G23*(1-$M$10)*(1+$M$11)*(1+$M$12),2)</f>
        <v>279.33</v>
      </c>
      <c r="H23" s="61">
        <f>ROUNDUP('UPS EXPE'!H23*(1-$M$10)*(1+$M$11)*(1+$M$12),2)</f>
        <v>283.78999999999996</v>
      </c>
      <c r="I23" s="61">
        <f>ROUNDUP('UPS EXPE'!I23*(1-$M$10)*(1+$M$11)*(1+$M$12),2)</f>
        <v>393.15</v>
      </c>
      <c r="J23" s="61">
        <f>ROUNDUP('UPS EXPE'!J23*(1-$M$10)*(1+$M$11)*(1+$M$12),2)</f>
        <v>451.57</v>
      </c>
      <c r="K23" s="61">
        <f>ROUNDUP('UPS EXPE'!K23*(1-$M$10)*(1+$M$11)*(1+$M$12),2)</f>
        <v>122.26</v>
      </c>
    </row>
    <row r="24" spans="1:11">
      <c r="A24" s="52">
        <v>12</v>
      </c>
      <c r="B24" s="61">
        <f>ROUNDUP('UPS EXPE'!B24*(1-$M$10)*(1+$M$11)*(1+$M$12),2)</f>
        <v>147.19</v>
      </c>
      <c r="C24" s="61">
        <f>ROUNDUP('UPS EXPE'!C24*(1-$M$10)*(1+$M$11)*(1+$M$12),2)</f>
        <v>158.51999999999998</v>
      </c>
      <c r="D24" s="61">
        <f>ROUNDUP('UPS EXPE'!D24*(1-$M$10)*(1+$M$11)*(1+$M$12),2)</f>
        <v>244.04</v>
      </c>
      <c r="E24" s="61">
        <f>ROUNDUP('UPS EXPE'!E24*(1-$M$10)*(1+$M$11)*(1+$M$12),2)</f>
        <v>250.29999999999998</v>
      </c>
      <c r="F24" s="61">
        <f>ROUNDUP('UPS EXPE'!F24*(1-$M$10)*(1+$M$11)*(1+$M$12),2)</f>
        <v>266.8</v>
      </c>
      <c r="G24" s="61">
        <f>ROUNDUP('UPS EXPE'!G24*(1-$M$10)*(1+$M$11)*(1+$M$12),2)</f>
        <v>287.76</v>
      </c>
      <c r="H24" s="61">
        <f>ROUNDUP('UPS EXPE'!H24*(1-$M$10)*(1+$M$11)*(1+$M$12),2)</f>
        <v>296.19</v>
      </c>
      <c r="I24" s="61">
        <f>ROUNDUP('UPS EXPE'!I24*(1-$M$10)*(1+$M$11)*(1+$M$12),2)</f>
        <v>417.73</v>
      </c>
      <c r="J24" s="61">
        <f>ROUNDUP('UPS EXPE'!J24*(1-$M$10)*(1+$M$11)*(1+$M$12),2)</f>
        <v>473.37</v>
      </c>
      <c r="K24" s="61">
        <f>ROUNDUP('UPS EXPE'!K24*(1-$M$10)*(1+$M$11)*(1+$M$12),2)</f>
        <v>128.88999999999999</v>
      </c>
    </row>
    <row r="25" spans="1:11">
      <c r="A25" s="52">
        <v>13</v>
      </c>
      <c r="B25" s="61">
        <f>ROUNDUP('UPS EXPE'!B25*(1-$M$10)*(1+$M$11)*(1+$M$12),2)</f>
        <v>150.32999999999998</v>
      </c>
      <c r="C25" s="61">
        <f>ROUNDUP('UPS EXPE'!C25*(1-$M$10)*(1+$M$11)*(1+$M$12),2)</f>
        <v>162.48999999999998</v>
      </c>
      <c r="D25" s="61">
        <f>ROUNDUP('UPS EXPE'!D25*(1-$M$10)*(1+$M$11)*(1+$M$12),2)</f>
        <v>250.66</v>
      </c>
      <c r="E25" s="61">
        <f>ROUNDUP('UPS EXPE'!E25*(1-$M$10)*(1+$M$11)*(1+$M$12),2)</f>
        <v>256.92</v>
      </c>
      <c r="F25" s="61">
        <f>ROUNDUP('UPS EXPE'!F25*(1-$M$10)*(1+$M$11)*(1+$M$12),2)</f>
        <v>278.96999999999997</v>
      </c>
      <c r="G25" s="61">
        <f>ROUNDUP('UPS EXPE'!G25*(1-$M$10)*(1+$M$11)*(1+$M$12),2)</f>
        <v>296.67</v>
      </c>
      <c r="H25" s="61">
        <f>ROUNDUP('UPS EXPE'!H25*(1-$M$10)*(1+$M$11)*(1+$M$12),2)</f>
        <v>308.59999999999997</v>
      </c>
      <c r="I25" s="61">
        <f>ROUNDUP('UPS EXPE'!I25*(1-$M$10)*(1+$M$11)*(1+$M$12),2)</f>
        <v>442.3</v>
      </c>
      <c r="J25" s="61">
        <f>ROUNDUP('UPS EXPE'!J25*(1-$M$10)*(1+$M$11)*(1+$M$12),2)</f>
        <v>496.26</v>
      </c>
      <c r="K25" s="61">
        <f>ROUNDUP('UPS EXPE'!K25*(1-$M$10)*(1+$M$11)*(1+$M$12),2)</f>
        <v>135.38999999999999</v>
      </c>
    </row>
    <row r="26" spans="1:11">
      <c r="A26" s="52">
        <v>14</v>
      </c>
      <c r="B26" s="61">
        <f>ROUNDUP('UPS EXPE'!B26*(1-$M$10)*(1+$M$11)*(1+$M$12),2)</f>
        <v>153.82</v>
      </c>
      <c r="C26" s="61">
        <f>ROUNDUP('UPS EXPE'!C26*(1-$M$10)*(1+$M$11)*(1+$M$12),2)</f>
        <v>166.59</v>
      </c>
      <c r="D26" s="61">
        <f>ROUNDUP('UPS EXPE'!D26*(1-$M$10)*(1+$M$11)*(1+$M$12),2)</f>
        <v>257.28999999999996</v>
      </c>
      <c r="E26" s="61">
        <f>ROUNDUP('UPS EXPE'!E26*(1-$M$10)*(1+$M$11)*(1+$M$12),2)</f>
        <v>263.67</v>
      </c>
      <c r="F26" s="61">
        <f>ROUNDUP('UPS EXPE'!F26*(1-$M$10)*(1+$M$11)*(1+$M$12),2)</f>
        <v>286.8</v>
      </c>
      <c r="G26" s="61">
        <f>ROUNDUP('UPS EXPE'!G26*(1-$M$10)*(1+$M$11)*(1+$M$12),2)</f>
        <v>305.58999999999997</v>
      </c>
      <c r="H26" s="61">
        <f>ROUNDUP('UPS EXPE'!H26*(1-$M$10)*(1+$M$11)*(1+$M$12),2)</f>
        <v>321</v>
      </c>
      <c r="I26" s="61">
        <f>ROUNDUP('UPS EXPE'!I26*(1-$M$10)*(1+$M$11)*(1+$M$12),2)</f>
        <v>466.75</v>
      </c>
      <c r="J26" s="61">
        <f>ROUNDUP('UPS EXPE'!J26*(1-$M$10)*(1+$M$11)*(1+$M$12),2)</f>
        <v>517.93999999999994</v>
      </c>
      <c r="K26" s="61">
        <f>ROUNDUP('UPS EXPE'!K26*(1-$M$10)*(1+$M$11)*(1+$M$12),2)</f>
        <v>142.01999999999998</v>
      </c>
    </row>
    <row r="27" spans="1:11">
      <c r="A27" s="52">
        <v>15</v>
      </c>
      <c r="B27" s="61">
        <f>ROUNDUP('UPS EXPE'!B27*(1-$M$10)*(1+$M$11)*(1+$M$12),2)</f>
        <v>157.19</v>
      </c>
      <c r="C27" s="61">
        <f>ROUNDUP('UPS EXPE'!C27*(1-$M$10)*(1+$M$11)*(1+$M$12),2)</f>
        <v>170.56</v>
      </c>
      <c r="D27" s="61">
        <f>ROUNDUP('UPS EXPE'!D27*(1-$M$10)*(1+$M$11)*(1+$M$12),2)</f>
        <v>264.02999999999997</v>
      </c>
      <c r="E27" s="61">
        <f>ROUNDUP('UPS EXPE'!E27*(1-$M$10)*(1+$M$11)*(1+$M$12),2)</f>
        <v>270.28999999999996</v>
      </c>
      <c r="F27" s="61">
        <f>ROUNDUP('UPS EXPE'!F27*(1-$M$10)*(1+$M$11)*(1+$M$12),2)</f>
        <v>293.89999999999998</v>
      </c>
      <c r="G27" s="61">
        <f>ROUNDUP('UPS EXPE'!G27*(1-$M$10)*(1+$M$11)*(1+$M$12),2)</f>
        <v>314.02</v>
      </c>
      <c r="H27" s="61">
        <f>ROUNDUP('UPS EXPE'!H27*(1-$M$10)*(1+$M$11)*(1+$M$12),2)</f>
        <v>333.28999999999996</v>
      </c>
      <c r="I27" s="61">
        <f>ROUNDUP('UPS EXPE'!I27*(1-$M$10)*(1+$M$11)*(1+$M$12),2)</f>
        <v>491.32</v>
      </c>
      <c r="J27" s="61">
        <f>ROUNDUP('UPS EXPE'!J27*(1-$M$10)*(1+$M$11)*(1+$M$12),2)</f>
        <v>540.22</v>
      </c>
      <c r="K27" s="61">
        <f>ROUNDUP('UPS EXPE'!K27*(1-$M$10)*(1+$M$11)*(1+$M$12),2)</f>
        <v>148.51999999999998</v>
      </c>
    </row>
    <row r="28" spans="1:11">
      <c r="A28" s="52">
        <v>16</v>
      </c>
      <c r="B28" s="61">
        <f>ROUNDUP('UPS EXPE'!B28*(1-$M$10)*(1+$M$11)*(1+$M$12),2)</f>
        <v>160.32</v>
      </c>
      <c r="C28" s="61">
        <f>ROUNDUP('UPS EXPE'!C28*(1-$M$10)*(1+$M$11)*(1+$M$12),2)</f>
        <v>174.54</v>
      </c>
      <c r="D28" s="61">
        <f>ROUNDUP('UPS EXPE'!D28*(1-$M$10)*(1+$M$11)*(1+$M$12),2)</f>
        <v>270.65999999999997</v>
      </c>
      <c r="E28" s="61">
        <f>ROUNDUP('UPS EXPE'!E28*(1-$M$10)*(1+$M$11)*(1+$M$12),2)</f>
        <v>277.03999999999996</v>
      </c>
      <c r="F28" s="61">
        <f>ROUNDUP('UPS EXPE'!F28*(1-$M$10)*(1+$M$11)*(1+$M$12),2)</f>
        <v>301.25</v>
      </c>
      <c r="G28" s="61">
        <f>ROUNDUP('UPS EXPE'!G28*(1-$M$10)*(1+$M$11)*(1+$M$12),2)</f>
        <v>321</v>
      </c>
      <c r="H28" s="61">
        <f>ROUNDUP('UPS EXPE'!H28*(1-$M$10)*(1+$M$11)*(1+$M$12),2)</f>
        <v>344.25</v>
      </c>
      <c r="I28" s="61">
        <f>ROUNDUP('UPS EXPE'!I28*(1-$M$10)*(1+$M$11)*(1+$M$12),2)</f>
        <v>512.28</v>
      </c>
      <c r="J28" s="61">
        <f>ROUNDUP('UPS EXPE'!J28*(1-$M$10)*(1+$M$11)*(1+$M$12),2)</f>
        <v>562.51</v>
      </c>
      <c r="K28" s="61">
        <f>ROUNDUP('UPS EXPE'!K28*(1-$M$10)*(1+$M$11)*(1+$M$12),2)</f>
        <v>155.38999999999999</v>
      </c>
    </row>
    <row r="29" spans="1:11">
      <c r="A29" s="52">
        <v>17</v>
      </c>
      <c r="B29" s="61">
        <f>ROUNDUP('UPS EXPE'!B29*(1-$M$10)*(1+$M$11)*(1+$M$12),2)</f>
        <v>163.82</v>
      </c>
      <c r="C29" s="61">
        <f>ROUNDUP('UPS EXPE'!C29*(1-$M$10)*(1+$M$11)*(1+$M$12),2)</f>
        <v>178.63</v>
      </c>
      <c r="D29" s="61">
        <f>ROUNDUP('UPS EXPE'!D29*(1-$M$10)*(1+$M$11)*(1+$M$12),2)</f>
        <v>277.39999999999998</v>
      </c>
      <c r="E29" s="61">
        <f>ROUNDUP('UPS EXPE'!E29*(1-$M$10)*(1+$M$11)*(1+$M$12),2)</f>
        <v>283.53999999999996</v>
      </c>
      <c r="F29" s="61">
        <f>ROUNDUP('UPS EXPE'!F29*(1-$M$10)*(1+$M$11)*(1+$M$12),2)</f>
        <v>308.59999999999997</v>
      </c>
      <c r="G29" s="61">
        <f>ROUNDUP('UPS EXPE'!G29*(1-$M$10)*(1+$M$11)*(1+$M$12),2)</f>
        <v>327.87</v>
      </c>
      <c r="H29" s="61">
        <f>ROUNDUP('UPS EXPE'!H29*(1-$M$10)*(1+$M$11)*(1+$M$12),2)</f>
        <v>355.45</v>
      </c>
      <c r="I29" s="61">
        <f>ROUNDUP('UPS EXPE'!I29*(1-$M$10)*(1+$M$11)*(1+$M$12),2)</f>
        <v>533</v>
      </c>
      <c r="J29" s="61">
        <f>ROUNDUP('UPS EXPE'!J29*(1-$M$10)*(1+$M$11)*(1+$M$12),2)</f>
        <v>584.42999999999995</v>
      </c>
      <c r="K29" s="61">
        <f>ROUNDUP('UPS EXPE'!K29*(1-$M$10)*(1+$M$11)*(1+$M$12),2)</f>
        <v>161.76999999999998</v>
      </c>
    </row>
    <row r="30" spans="1:11">
      <c r="A30" s="52">
        <v>18</v>
      </c>
      <c r="B30" s="61">
        <f>ROUNDUP('UPS EXPE'!B30*(1-$M$10)*(1+$M$11)*(1+$M$12),2)</f>
        <v>167.19</v>
      </c>
      <c r="C30" s="61">
        <f>ROUNDUP('UPS EXPE'!C30*(1-$M$10)*(1+$M$11)*(1+$M$12),2)</f>
        <v>182.60999999999999</v>
      </c>
      <c r="D30" s="61">
        <f>ROUNDUP('UPS EXPE'!D30*(1-$M$10)*(1+$M$11)*(1+$M$12),2)</f>
        <v>284.02999999999997</v>
      </c>
      <c r="E30" s="61">
        <f>ROUNDUP('UPS EXPE'!E30*(1-$M$10)*(1+$M$11)*(1+$M$12),2)</f>
        <v>290.28999999999996</v>
      </c>
      <c r="F30" s="61">
        <f>ROUNDUP('UPS EXPE'!F30*(1-$M$10)*(1+$M$11)*(1+$M$12),2)</f>
        <v>315.7</v>
      </c>
      <c r="G30" s="61">
        <f>ROUNDUP('UPS EXPE'!G30*(1-$M$10)*(1+$M$11)*(1+$M$12),2)</f>
        <v>335.09999999999997</v>
      </c>
      <c r="H30" s="61">
        <f>ROUNDUP('UPS EXPE'!H30*(1-$M$10)*(1+$M$11)*(1+$M$12),2)</f>
        <v>366.53</v>
      </c>
      <c r="I30" s="61">
        <f>ROUNDUP('UPS EXPE'!I30*(1-$M$10)*(1+$M$11)*(1+$M$12),2)</f>
        <v>553.59</v>
      </c>
      <c r="J30" s="61">
        <f>ROUNDUP('UPS EXPE'!J30*(1-$M$10)*(1+$M$11)*(1+$M$12),2)</f>
        <v>606.71</v>
      </c>
      <c r="K30" s="61">
        <f>ROUNDUP('UPS EXPE'!K30*(1-$M$10)*(1+$M$11)*(1+$M$12),2)</f>
        <v>168.39</v>
      </c>
    </row>
    <row r="31" spans="1:11">
      <c r="A31" s="52">
        <v>19</v>
      </c>
      <c r="B31" s="61">
        <f>ROUNDUP('UPS EXPE'!B31*(1-$M$10)*(1+$M$11)*(1+$M$12),2)</f>
        <v>170.44</v>
      </c>
      <c r="C31" s="61">
        <f>ROUNDUP('UPS EXPE'!C31*(1-$M$10)*(1+$M$11)*(1+$M$12),2)</f>
        <v>186.57999999999998</v>
      </c>
      <c r="D31" s="61">
        <f>ROUNDUP('UPS EXPE'!D31*(1-$M$10)*(1+$M$11)*(1+$M$12),2)</f>
        <v>290.77</v>
      </c>
      <c r="E31" s="61">
        <f>ROUNDUP('UPS EXPE'!E31*(1-$M$10)*(1+$M$11)*(1+$M$12),2)</f>
        <v>297.02999999999997</v>
      </c>
      <c r="F31" s="61">
        <f>ROUNDUP('UPS EXPE'!F31*(1-$M$10)*(1+$M$11)*(1+$M$12),2)</f>
        <v>323.05</v>
      </c>
      <c r="G31" s="61">
        <f>ROUNDUP('UPS EXPE'!G31*(1-$M$10)*(1+$M$11)*(1+$M$12),2)</f>
        <v>342.08</v>
      </c>
      <c r="H31" s="61">
        <f>ROUNDUP('UPS EXPE'!H31*(1-$M$10)*(1+$M$11)*(1+$M$12),2)</f>
        <v>377.86</v>
      </c>
      <c r="I31" s="61">
        <f>ROUNDUP('UPS EXPE'!I31*(1-$M$10)*(1+$M$11)*(1+$M$12),2)</f>
        <v>574.06999999999994</v>
      </c>
      <c r="J31" s="61">
        <f>ROUNDUP('UPS EXPE'!J31*(1-$M$10)*(1+$M$11)*(1+$M$12),2)</f>
        <v>628.87</v>
      </c>
      <c r="K31" s="61">
        <f>ROUNDUP('UPS EXPE'!K31*(1-$M$10)*(1+$M$11)*(1+$M$12),2)</f>
        <v>174.89999999999998</v>
      </c>
    </row>
    <row r="32" spans="1:11">
      <c r="A32" s="52">
        <v>20</v>
      </c>
      <c r="B32" s="61">
        <f>ROUNDUP('UPS EXPE'!B32*(1-$M$10)*(1+$M$11)*(1+$M$12),2)</f>
        <v>173.81</v>
      </c>
      <c r="C32" s="61">
        <f>ROUNDUP('UPS EXPE'!C32*(1-$M$10)*(1+$M$11)*(1+$M$12),2)</f>
        <v>190.67999999999998</v>
      </c>
      <c r="D32" s="61">
        <f>ROUNDUP('UPS EXPE'!D32*(1-$M$10)*(1+$M$11)*(1+$M$12),2)</f>
        <v>297.39999999999998</v>
      </c>
      <c r="E32" s="61">
        <f>ROUNDUP('UPS EXPE'!E32*(1-$M$10)*(1+$M$11)*(1+$M$12),2)</f>
        <v>304.62</v>
      </c>
      <c r="F32" s="61">
        <f>ROUNDUP('UPS EXPE'!F32*(1-$M$10)*(1+$M$11)*(1+$M$12),2)</f>
        <v>330.76</v>
      </c>
      <c r="G32" s="61">
        <f>ROUNDUP('UPS EXPE'!G32*(1-$M$10)*(1+$M$11)*(1+$M$12),2)</f>
        <v>351.36</v>
      </c>
      <c r="H32" s="61">
        <f>ROUNDUP('UPS EXPE'!H32*(1-$M$10)*(1+$M$11)*(1+$M$12),2)</f>
        <v>393.15</v>
      </c>
      <c r="I32" s="61">
        <f>ROUNDUP('UPS EXPE'!I32*(1-$M$10)*(1+$M$11)*(1+$M$12),2)</f>
        <v>597.08000000000004</v>
      </c>
      <c r="J32" s="61">
        <f>ROUNDUP('UPS EXPE'!J32*(1-$M$10)*(1+$M$11)*(1+$M$12),2)</f>
        <v>656.1</v>
      </c>
      <c r="K32" s="61">
        <f>ROUNDUP('UPS EXPE'!K32*(1-$M$10)*(1+$M$11)*(1+$M$12),2)</f>
        <v>176.1</v>
      </c>
    </row>
    <row r="33" spans="1:16" ht="15.75">
      <c r="A33" s="52"/>
      <c r="B33" s="160" t="s">
        <v>140</v>
      </c>
      <c r="C33" s="161"/>
      <c r="D33" s="161"/>
      <c r="E33" s="161"/>
      <c r="F33" s="161"/>
      <c r="G33" s="161"/>
      <c r="H33" s="161"/>
      <c r="I33" s="161"/>
      <c r="J33" s="161"/>
      <c r="K33" s="161"/>
    </row>
    <row r="34" spans="1:16">
      <c r="A34" s="52" t="s">
        <v>0</v>
      </c>
      <c r="B34" s="61">
        <f>ROUNDUP('UPS EXPE'!B34*(1-$M$10)*(1+$M$11)*(1+$M$12),2)</f>
        <v>8.56</v>
      </c>
      <c r="C34" s="61">
        <f>ROUNDUP('UPS EXPE'!C34*(1-$M$10)*(1+$M$11)*(1+$M$12),2)</f>
        <v>9.52</v>
      </c>
      <c r="D34" s="61">
        <f>ROUNDUP('UPS EXPE'!D34*(1-$M$10)*(1+$M$11)*(1+$M$12),2)</f>
        <v>14.7</v>
      </c>
      <c r="E34" s="61">
        <f>ROUNDUP('UPS EXPE'!E34*(1-$M$10)*(1+$M$11)*(1+$M$12),2)</f>
        <v>15.18</v>
      </c>
      <c r="F34" s="61">
        <f>ROUNDUP('UPS EXPE'!F34*(1-$M$10)*(1+$M$11)*(1+$M$12),2)</f>
        <v>16.510000000000002</v>
      </c>
      <c r="G34" s="61">
        <f>ROUNDUP('UPS EXPE'!G34*(1-$M$10)*(1+$M$11)*(1+$M$12),2)</f>
        <v>17.470000000000002</v>
      </c>
      <c r="H34" s="61">
        <f>ROUNDUP('UPS EXPE'!H34*(1-$M$10)*(1+$M$11)*(1+$M$12),2)</f>
        <v>19.64</v>
      </c>
      <c r="I34" s="61">
        <f>ROUNDUP('UPS EXPE'!I34*(1-$M$10)*(1+$M$11)*(1+$M$12),2)</f>
        <v>29.76</v>
      </c>
      <c r="J34" s="61">
        <f>ROUNDUP('UPS EXPE'!J34*(1-$M$10)*(1+$M$11)*(1+$M$12),2)</f>
        <v>32.769999999999996</v>
      </c>
      <c r="K34" s="61">
        <f>ROUNDUP('UPS EXPE'!K34*(1-$M$10)*(1+$M$11)*(1+$M$12),2)</f>
        <v>8.68</v>
      </c>
    </row>
    <row r="35" spans="1:16">
      <c r="A35" s="52" t="s">
        <v>1</v>
      </c>
      <c r="B35" s="61">
        <f>ROUNDUP('UPS EXPE'!B35*(1-$M$10)*(1+$M$11)*(1+$M$12),2)</f>
        <v>6.87</v>
      </c>
      <c r="C35" s="61">
        <f>ROUNDUP('UPS EXPE'!C35*(1-$M$10)*(1+$M$11)*(1+$M$12),2)</f>
        <v>8.08</v>
      </c>
      <c r="D35" s="61">
        <f>ROUNDUP('UPS EXPE'!D35*(1-$M$10)*(1+$M$11)*(1+$M$12),2)</f>
        <v>11.209999999999999</v>
      </c>
      <c r="E35" s="61">
        <f>ROUNDUP('UPS EXPE'!E35*(1-$M$10)*(1+$M$11)*(1+$M$12),2)</f>
        <v>11.33</v>
      </c>
      <c r="F35" s="61">
        <f>ROUNDUP('UPS EXPE'!F35*(1-$M$10)*(1+$M$11)*(1+$M$12),2)</f>
        <v>13.5</v>
      </c>
      <c r="G35" s="61">
        <f>ROUNDUP('UPS EXPE'!G35*(1-$M$10)*(1+$M$11)*(1+$M$12),2)</f>
        <v>14.22</v>
      </c>
      <c r="H35" s="61">
        <f>ROUNDUP('UPS EXPE'!H35*(1-$M$10)*(1+$M$11)*(1+$M$12),2)</f>
        <v>15.9</v>
      </c>
      <c r="I35" s="61">
        <f>ROUNDUP('UPS EXPE'!I35*(1-$M$10)*(1+$M$11)*(1+$M$12),2)</f>
        <v>26.26</v>
      </c>
      <c r="J35" s="61">
        <f>ROUNDUP('UPS EXPE'!J35*(1-$M$10)*(1+$M$11)*(1+$M$12),2)</f>
        <v>28.430000000000003</v>
      </c>
      <c r="K35" s="61">
        <f>ROUNDUP('UPS EXPE'!K35*(1-$M$10)*(1+$M$11)*(1+$M$12),2)</f>
        <v>7.2299999999999995</v>
      </c>
    </row>
    <row r="36" spans="1:16">
      <c r="A36" s="52" t="s">
        <v>142</v>
      </c>
      <c r="B36" s="61">
        <f>ROUNDUP('UPS EXPE'!B36*(1-$M$10)*(1+$M$11)*(1+$M$12),2)</f>
        <v>5.79</v>
      </c>
      <c r="C36" s="61">
        <f>ROUNDUP('UPS EXPE'!C36*(1-$M$10)*(1+$M$11)*(1+$M$12),2)</f>
        <v>7.59</v>
      </c>
      <c r="D36" s="61">
        <f>ROUNDUP('UPS EXPE'!D36*(1-$M$10)*(1+$M$11)*(1+$M$12),2)</f>
        <v>10.36</v>
      </c>
      <c r="E36" s="61">
        <f>ROUNDUP('UPS EXPE'!E36*(1-$M$10)*(1+$M$11)*(1+$M$12),2)</f>
        <v>10.36</v>
      </c>
      <c r="F36" s="61">
        <f>ROUNDUP('UPS EXPE'!F36*(1-$M$10)*(1+$M$11)*(1+$M$12),2)</f>
        <v>12.29</v>
      </c>
      <c r="G36" s="61">
        <f>ROUNDUP('UPS EXPE'!G36*(1-$M$10)*(1+$M$11)*(1+$M$12),2)</f>
        <v>13.98</v>
      </c>
      <c r="H36" s="61">
        <f>ROUNDUP('UPS EXPE'!H36*(1-$M$10)*(1+$M$11)*(1+$M$12),2)</f>
        <v>15.06</v>
      </c>
      <c r="I36" s="61">
        <f>ROUNDUP('UPS EXPE'!I36*(1-$M$10)*(1+$M$11)*(1+$M$12),2)</f>
        <v>25.900000000000002</v>
      </c>
      <c r="J36" s="61">
        <f>ROUNDUP('UPS EXPE'!J36*(1-$M$10)*(1+$M$11)*(1+$M$12),2)</f>
        <v>26.380000000000003</v>
      </c>
      <c r="K36" s="61">
        <f>ROUNDUP('UPS EXPE'!K36*(1-$M$10)*(1+$M$11)*(1+$M$12),2)</f>
        <v>6.63</v>
      </c>
    </row>
    <row r="37" spans="1:16">
      <c r="A37" s="52" t="s">
        <v>143</v>
      </c>
      <c r="B37" s="61">
        <f>ROUNDUP('UPS EXPE'!B37*(1-$M$10)*(1+$M$11)*(1+$M$12),2)</f>
        <v>5.67</v>
      </c>
      <c r="C37" s="61">
        <f>ROUNDUP('UPS EXPE'!C37*(1-$M$10)*(1+$M$11)*(1+$M$12),2)</f>
        <v>7.35</v>
      </c>
      <c r="D37" s="61">
        <f>ROUNDUP('UPS EXPE'!D37*(1-$M$10)*(1+$M$11)*(1+$M$12),2)</f>
        <v>10.24</v>
      </c>
      <c r="E37" s="61">
        <f>ROUNDUP('UPS EXPE'!E37*(1-$M$10)*(1+$M$11)*(1+$M$12),2)</f>
        <v>10.24</v>
      </c>
      <c r="F37" s="61">
        <f>ROUNDUP('UPS EXPE'!F37*(1-$M$10)*(1+$M$11)*(1+$M$12),2)</f>
        <v>11.69</v>
      </c>
      <c r="G37" s="61">
        <f>ROUNDUP('UPS EXPE'!G37*(1-$M$10)*(1+$M$11)*(1+$M$12),2)</f>
        <v>13.86</v>
      </c>
      <c r="H37" s="61">
        <f>ROUNDUP('UPS EXPE'!H37*(1-$M$10)*(1+$M$11)*(1+$M$12),2)</f>
        <v>14.82</v>
      </c>
      <c r="I37" s="61">
        <f>ROUNDUP('UPS EXPE'!I37*(1-$M$10)*(1+$M$11)*(1+$M$12),2)</f>
        <v>25.540000000000003</v>
      </c>
      <c r="J37" s="61">
        <f>ROUNDUP('UPS EXPE'!J37*(1-$M$10)*(1+$M$11)*(1+$M$12),2)</f>
        <v>26.14</v>
      </c>
      <c r="K37" s="61">
        <f>ROUNDUP('UPS EXPE'!K37*(1-$M$10)*(1+$M$11)*(1+$M$12),2)</f>
        <v>6.0299999999999994</v>
      </c>
    </row>
    <row r="38" spans="1:16">
      <c r="A38" s="52" t="s">
        <v>144</v>
      </c>
      <c r="B38" s="61">
        <f>ROUNDUP('UPS EXPE'!B38*(1-$M$10)*(1+$M$11)*(1+$M$12),2)</f>
        <v>5.55</v>
      </c>
      <c r="C38" s="61">
        <f>ROUNDUP('UPS EXPE'!C38*(1-$M$10)*(1+$M$11)*(1+$M$12),2)</f>
        <v>7.2299999999999995</v>
      </c>
      <c r="D38" s="61">
        <f>ROUNDUP('UPS EXPE'!D38*(1-$M$10)*(1+$M$11)*(1+$M$12),2)</f>
        <v>10.119999999999999</v>
      </c>
      <c r="E38" s="61">
        <f>ROUNDUP('UPS EXPE'!E38*(1-$M$10)*(1+$M$11)*(1+$M$12),2)</f>
        <v>10.119999999999999</v>
      </c>
      <c r="F38" s="61">
        <f>ROUNDUP('UPS EXPE'!F38*(1-$M$10)*(1+$M$11)*(1+$M$12),2)</f>
        <v>11.57</v>
      </c>
      <c r="G38" s="61">
        <f>ROUNDUP('UPS EXPE'!G38*(1-$M$10)*(1+$M$11)*(1+$M$12),2)</f>
        <v>13.62</v>
      </c>
      <c r="H38" s="61">
        <f>ROUNDUP('UPS EXPE'!H38*(1-$M$10)*(1+$M$11)*(1+$M$12),2)</f>
        <v>14.7</v>
      </c>
      <c r="I38" s="61">
        <f>ROUNDUP('UPS EXPE'!I38*(1-$M$10)*(1+$M$11)*(1+$M$12),2)</f>
        <v>25.42</v>
      </c>
      <c r="J38" s="61">
        <f>ROUNDUP('UPS EXPE'!J38*(1-$M$10)*(1+$M$11)*(1+$M$12),2)</f>
        <v>26.020000000000003</v>
      </c>
      <c r="K38" s="61">
        <f>ROUNDUP('UPS EXPE'!K38*(1-$M$10)*(1+$M$11)*(1+$M$12),2)</f>
        <v>5.91</v>
      </c>
    </row>
    <row r="39" spans="1:16">
      <c r="A39" s="52" t="s">
        <v>145</v>
      </c>
      <c r="B39" s="61">
        <f>ROUNDUP('UPS EXPE'!B39*(1-$M$10)*(1+$M$11)*(1+$M$12),2)</f>
        <v>5.43</v>
      </c>
      <c r="C39" s="61">
        <f>ROUNDUP('UPS EXPE'!C39*(1-$M$10)*(1+$M$11)*(1+$M$12),2)</f>
        <v>6.99</v>
      </c>
      <c r="D39" s="61">
        <f>ROUNDUP('UPS EXPE'!D39*(1-$M$10)*(1+$M$11)*(1+$M$12),2)</f>
        <v>10</v>
      </c>
      <c r="E39" s="61">
        <f>ROUNDUP('UPS EXPE'!E39*(1-$M$10)*(1+$M$11)*(1+$M$12),2)</f>
        <v>10</v>
      </c>
      <c r="F39" s="61">
        <f>ROUNDUP('UPS EXPE'!F39*(1-$M$10)*(1+$M$11)*(1+$M$12),2)</f>
        <v>11.45</v>
      </c>
      <c r="G39" s="61">
        <f>ROUNDUP('UPS EXPE'!G39*(1-$M$10)*(1+$M$11)*(1+$M$12),2)</f>
        <v>13.37</v>
      </c>
      <c r="H39" s="61">
        <f>ROUNDUP('UPS EXPE'!H39*(1-$M$10)*(1+$M$11)*(1+$M$12),2)</f>
        <v>14.58</v>
      </c>
      <c r="I39" s="61">
        <f>ROUNDUP('UPS EXPE'!I39*(1-$M$10)*(1+$M$11)*(1+$M$12),2)</f>
        <v>25.180000000000003</v>
      </c>
      <c r="J39" s="61">
        <f>ROUNDUP('UPS EXPE'!J39*(1-$M$10)*(1+$M$11)*(1+$M$12),2)</f>
        <v>25.900000000000002</v>
      </c>
      <c r="K39" s="61">
        <f>ROUNDUP('UPS EXPE'!K39*(1-$M$10)*(1+$M$11)*(1+$M$12),2)</f>
        <v>5.79</v>
      </c>
    </row>
    <row r="40" spans="1:16">
      <c r="A40" s="19" t="s">
        <v>2</v>
      </c>
      <c r="B40" s="56"/>
      <c r="C40" s="56"/>
      <c r="D40" s="56"/>
      <c r="E40" s="56"/>
      <c r="F40" s="56"/>
      <c r="G40" s="56"/>
      <c r="H40" s="56"/>
      <c r="I40" s="56"/>
      <c r="J40" s="56"/>
      <c r="K40" s="20"/>
      <c r="L40" s="20"/>
      <c r="M40" s="20"/>
      <c r="N40" s="20"/>
      <c r="O40" s="20"/>
      <c r="P40" s="20"/>
    </row>
    <row r="41" spans="1:16">
      <c r="A41" s="33" t="s">
        <v>544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1:16">
      <c r="A42" s="22" t="s">
        <v>136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>
      <c r="A43" s="23" t="s">
        <v>137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>
      <c r="A44" s="56" t="s">
        <v>138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>
      <c r="A45" s="34" t="s">
        <v>146</v>
      </c>
      <c r="K45" s="56"/>
      <c r="L45" s="56"/>
      <c r="M45" s="56"/>
      <c r="N45" s="56"/>
      <c r="O45" s="56"/>
      <c r="P45" s="56"/>
    </row>
    <row r="46" spans="1:16">
      <c r="A46" s="34" t="s">
        <v>134</v>
      </c>
      <c r="K46" s="56"/>
      <c r="L46" s="56"/>
      <c r="M46" s="56"/>
      <c r="N46" s="56"/>
      <c r="O46" s="56"/>
      <c r="P46" s="56"/>
    </row>
    <row r="47" spans="1:16">
      <c r="K47" s="56"/>
      <c r="L47" s="56"/>
      <c r="M47" s="56"/>
      <c r="N47" s="56"/>
      <c r="O47" s="56"/>
      <c r="P47" s="56"/>
    </row>
    <row r="48" spans="1:1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</sheetData>
  <mergeCells count="3">
    <mergeCell ref="A7:K7"/>
    <mergeCell ref="B11:K11"/>
    <mergeCell ref="B33:K33"/>
  </mergeCells>
  <pageMargins left="0.2" right="0.2" top="0.5" bottom="0.2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1"/>
  <sheetViews>
    <sheetView workbookViewId="0">
      <pane xSplit="5" ySplit="3" topLeftCell="F112" activePane="bottomRight" state="frozen"/>
      <selection pane="topRight" activeCell="F1" sqref="F1"/>
      <selection pane="bottomLeft" activeCell="A4" sqref="A4"/>
      <selection pane="bottomRight" activeCell="B9" sqref="B9"/>
    </sheetView>
  </sheetViews>
  <sheetFormatPr defaultRowHeight="15.75"/>
  <cols>
    <col min="1" max="1" width="11.42578125" style="98" customWidth="1"/>
    <col min="2" max="2" width="39.140625" style="98" customWidth="1"/>
    <col min="3" max="3" width="12.5703125" style="120" bestFit="1" customWidth="1"/>
    <col min="4" max="4" width="18.5703125" style="99" bestFit="1" customWidth="1"/>
    <col min="5" max="5" width="14.7109375" style="120" bestFit="1" customWidth="1"/>
    <col min="6" max="8" width="9.140625" style="120" customWidth="1"/>
    <col min="9" max="256" width="9.140625" style="120"/>
    <col min="257" max="257" width="11.42578125" style="120" customWidth="1"/>
    <col min="258" max="258" width="39.140625" style="120" customWidth="1"/>
    <col min="259" max="259" width="12.5703125" style="120" bestFit="1" customWidth="1"/>
    <col min="260" max="260" width="18.5703125" style="120" bestFit="1" customWidth="1"/>
    <col min="261" max="261" width="14.7109375" style="120" bestFit="1" customWidth="1"/>
    <col min="262" max="264" width="9.140625" style="120" customWidth="1"/>
    <col min="265" max="512" width="9.140625" style="120"/>
    <col min="513" max="513" width="11.42578125" style="120" customWidth="1"/>
    <col min="514" max="514" width="39.140625" style="120" customWidth="1"/>
    <col min="515" max="515" width="12.5703125" style="120" bestFit="1" customWidth="1"/>
    <col min="516" max="516" width="18.5703125" style="120" bestFit="1" customWidth="1"/>
    <col min="517" max="517" width="14.7109375" style="120" bestFit="1" customWidth="1"/>
    <col min="518" max="520" width="9.140625" style="120" customWidth="1"/>
    <col min="521" max="768" width="9.140625" style="120"/>
    <col min="769" max="769" width="11.42578125" style="120" customWidth="1"/>
    <col min="770" max="770" width="39.140625" style="120" customWidth="1"/>
    <col min="771" max="771" width="12.5703125" style="120" bestFit="1" customWidth="1"/>
    <col min="772" max="772" width="18.5703125" style="120" bestFit="1" customWidth="1"/>
    <col min="773" max="773" width="14.7109375" style="120" bestFit="1" customWidth="1"/>
    <col min="774" max="776" width="9.140625" style="120" customWidth="1"/>
    <col min="777" max="1024" width="9.140625" style="120"/>
    <col min="1025" max="1025" width="11.42578125" style="120" customWidth="1"/>
    <col min="1026" max="1026" width="39.140625" style="120" customWidth="1"/>
    <col min="1027" max="1027" width="12.5703125" style="120" bestFit="1" customWidth="1"/>
    <col min="1028" max="1028" width="18.5703125" style="120" bestFit="1" customWidth="1"/>
    <col min="1029" max="1029" width="14.7109375" style="120" bestFit="1" customWidth="1"/>
    <col min="1030" max="1032" width="9.140625" style="120" customWidth="1"/>
    <col min="1033" max="1280" width="9.140625" style="120"/>
    <col min="1281" max="1281" width="11.42578125" style="120" customWidth="1"/>
    <col min="1282" max="1282" width="39.140625" style="120" customWidth="1"/>
    <col min="1283" max="1283" width="12.5703125" style="120" bestFit="1" customWidth="1"/>
    <col min="1284" max="1284" width="18.5703125" style="120" bestFit="1" customWidth="1"/>
    <col min="1285" max="1285" width="14.7109375" style="120" bestFit="1" customWidth="1"/>
    <col min="1286" max="1288" width="9.140625" style="120" customWidth="1"/>
    <col min="1289" max="1536" width="9.140625" style="120"/>
    <col min="1537" max="1537" width="11.42578125" style="120" customWidth="1"/>
    <col min="1538" max="1538" width="39.140625" style="120" customWidth="1"/>
    <col min="1539" max="1539" width="12.5703125" style="120" bestFit="1" customWidth="1"/>
    <col min="1540" max="1540" width="18.5703125" style="120" bestFit="1" customWidth="1"/>
    <col min="1541" max="1541" width="14.7109375" style="120" bestFit="1" customWidth="1"/>
    <col min="1542" max="1544" width="9.140625" style="120" customWidth="1"/>
    <col min="1545" max="1792" width="9.140625" style="120"/>
    <col min="1793" max="1793" width="11.42578125" style="120" customWidth="1"/>
    <col min="1794" max="1794" width="39.140625" style="120" customWidth="1"/>
    <col min="1795" max="1795" width="12.5703125" style="120" bestFit="1" customWidth="1"/>
    <col min="1796" max="1796" width="18.5703125" style="120" bestFit="1" customWidth="1"/>
    <col min="1797" max="1797" width="14.7109375" style="120" bestFit="1" customWidth="1"/>
    <col min="1798" max="1800" width="9.140625" style="120" customWidth="1"/>
    <col min="1801" max="2048" width="9.140625" style="120"/>
    <col min="2049" max="2049" width="11.42578125" style="120" customWidth="1"/>
    <col min="2050" max="2050" width="39.140625" style="120" customWidth="1"/>
    <col min="2051" max="2051" width="12.5703125" style="120" bestFit="1" customWidth="1"/>
    <col min="2052" max="2052" width="18.5703125" style="120" bestFit="1" customWidth="1"/>
    <col min="2053" max="2053" width="14.7109375" style="120" bestFit="1" customWidth="1"/>
    <col min="2054" max="2056" width="9.140625" style="120" customWidth="1"/>
    <col min="2057" max="2304" width="9.140625" style="120"/>
    <col min="2305" max="2305" width="11.42578125" style="120" customWidth="1"/>
    <col min="2306" max="2306" width="39.140625" style="120" customWidth="1"/>
    <col min="2307" max="2307" width="12.5703125" style="120" bestFit="1" customWidth="1"/>
    <col min="2308" max="2308" width="18.5703125" style="120" bestFit="1" customWidth="1"/>
    <col min="2309" max="2309" width="14.7109375" style="120" bestFit="1" customWidth="1"/>
    <col min="2310" max="2312" width="9.140625" style="120" customWidth="1"/>
    <col min="2313" max="2560" width="9.140625" style="120"/>
    <col min="2561" max="2561" width="11.42578125" style="120" customWidth="1"/>
    <col min="2562" max="2562" width="39.140625" style="120" customWidth="1"/>
    <col min="2563" max="2563" width="12.5703125" style="120" bestFit="1" customWidth="1"/>
    <col min="2564" max="2564" width="18.5703125" style="120" bestFit="1" customWidth="1"/>
    <col min="2565" max="2565" width="14.7109375" style="120" bestFit="1" customWidth="1"/>
    <col min="2566" max="2568" width="9.140625" style="120" customWidth="1"/>
    <col min="2569" max="2816" width="9.140625" style="120"/>
    <col min="2817" max="2817" width="11.42578125" style="120" customWidth="1"/>
    <col min="2818" max="2818" width="39.140625" style="120" customWidth="1"/>
    <col min="2819" max="2819" width="12.5703125" style="120" bestFit="1" customWidth="1"/>
    <col min="2820" max="2820" width="18.5703125" style="120" bestFit="1" customWidth="1"/>
    <col min="2821" max="2821" width="14.7109375" style="120" bestFit="1" customWidth="1"/>
    <col min="2822" max="2824" width="9.140625" style="120" customWidth="1"/>
    <col min="2825" max="3072" width="9.140625" style="120"/>
    <col min="3073" max="3073" width="11.42578125" style="120" customWidth="1"/>
    <col min="3074" max="3074" width="39.140625" style="120" customWidth="1"/>
    <col min="3075" max="3075" width="12.5703125" style="120" bestFit="1" customWidth="1"/>
    <col min="3076" max="3076" width="18.5703125" style="120" bestFit="1" customWidth="1"/>
    <col min="3077" max="3077" width="14.7109375" style="120" bestFit="1" customWidth="1"/>
    <col min="3078" max="3080" width="9.140625" style="120" customWidth="1"/>
    <col min="3081" max="3328" width="9.140625" style="120"/>
    <col min="3329" max="3329" width="11.42578125" style="120" customWidth="1"/>
    <col min="3330" max="3330" width="39.140625" style="120" customWidth="1"/>
    <col min="3331" max="3331" width="12.5703125" style="120" bestFit="1" customWidth="1"/>
    <col min="3332" max="3332" width="18.5703125" style="120" bestFit="1" customWidth="1"/>
    <col min="3333" max="3333" width="14.7109375" style="120" bestFit="1" customWidth="1"/>
    <col min="3334" max="3336" width="9.140625" style="120" customWidth="1"/>
    <col min="3337" max="3584" width="9.140625" style="120"/>
    <col min="3585" max="3585" width="11.42578125" style="120" customWidth="1"/>
    <col min="3586" max="3586" width="39.140625" style="120" customWidth="1"/>
    <col min="3587" max="3587" width="12.5703125" style="120" bestFit="1" customWidth="1"/>
    <col min="3588" max="3588" width="18.5703125" style="120" bestFit="1" customWidth="1"/>
    <col min="3589" max="3589" width="14.7109375" style="120" bestFit="1" customWidth="1"/>
    <col min="3590" max="3592" width="9.140625" style="120" customWidth="1"/>
    <col min="3593" max="3840" width="9.140625" style="120"/>
    <col min="3841" max="3841" width="11.42578125" style="120" customWidth="1"/>
    <col min="3842" max="3842" width="39.140625" style="120" customWidth="1"/>
    <col min="3843" max="3843" width="12.5703125" style="120" bestFit="1" customWidth="1"/>
    <col min="3844" max="3844" width="18.5703125" style="120" bestFit="1" customWidth="1"/>
    <col min="3845" max="3845" width="14.7109375" style="120" bestFit="1" customWidth="1"/>
    <col min="3846" max="3848" width="9.140625" style="120" customWidth="1"/>
    <col min="3849" max="4096" width="9.140625" style="120"/>
    <col min="4097" max="4097" width="11.42578125" style="120" customWidth="1"/>
    <col min="4098" max="4098" width="39.140625" style="120" customWidth="1"/>
    <col min="4099" max="4099" width="12.5703125" style="120" bestFit="1" customWidth="1"/>
    <col min="4100" max="4100" width="18.5703125" style="120" bestFit="1" customWidth="1"/>
    <col min="4101" max="4101" width="14.7109375" style="120" bestFit="1" customWidth="1"/>
    <col min="4102" max="4104" width="9.140625" style="120" customWidth="1"/>
    <col min="4105" max="4352" width="9.140625" style="120"/>
    <col min="4353" max="4353" width="11.42578125" style="120" customWidth="1"/>
    <col min="4354" max="4354" width="39.140625" style="120" customWidth="1"/>
    <col min="4355" max="4355" width="12.5703125" style="120" bestFit="1" customWidth="1"/>
    <col min="4356" max="4356" width="18.5703125" style="120" bestFit="1" customWidth="1"/>
    <col min="4357" max="4357" width="14.7109375" style="120" bestFit="1" customWidth="1"/>
    <col min="4358" max="4360" width="9.140625" style="120" customWidth="1"/>
    <col min="4361" max="4608" width="9.140625" style="120"/>
    <col min="4609" max="4609" width="11.42578125" style="120" customWidth="1"/>
    <col min="4610" max="4610" width="39.140625" style="120" customWidth="1"/>
    <col min="4611" max="4611" width="12.5703125" style="120" bestFit="1" customWidth="1"/>
    <col min="4612" max="4612" width="18.5703125" style="120" bestFit="1" customWidth="1"/>
    <col min="4613" max="4613" width="14.7109375" style="120" bestFit="1" customWidth="1"/>
    <col min="4614" max="4616" width="9.140625" style="120" customWidth="1"/>
    <col min="4617" max="4864" width="9.140625" style="120"/>
    <col min="4865" max="4865" width="11.42578125" style="120" customWidth="1"/>
    <col min="4866" max="4866" width="39.140625" style="120" customWidth="1"/>
    <col min="4867" max="4867" width="12.5703125" style="120" bestFit="1" customWidth="1"/>
    <col min="4868" max="4868" width="18.5703125" style="120" bestFit="1" customWidth="1"/>
    <col min="4869" max="4869" width="14.7109375" style="120" bestFit="1" customWidth="1"/>
    <col min="4870" max="4872" width="9.140625" style="120" customWidth="1"/>
    <col min="4873" max="5120" width="9.140625" style="120"/>
    <col min="5121" max="5121" width="11.42578125" style="120" customWidth="1"/>
    <col min="5122" max="5122" width="39.140625" style="120" customWidth="1"/>
    <col min="5123" max="5123" width="12.5703125" style="120" bestFit="1" customWidth="1"/>
    <col min="5124" max="5124" width="18.5703125" style="120" bestFit="1" customWidth="1"/>
    <col min="5125" max="5125" width="14.7109375" style="120" bestFit="1" customWidth="1"/>
    <col min="5126" max="5128" width="9.140625" style="120" customWidth="1"/>
    <col min="5129" max="5376" width="9.140625" style="120"/>
    <col min="5377" max="5377" width="11.42578125" style="120" customWidth="1"/>
    <col min="5378" max="5378" width="39.140625" style="120" customWidth="1"/>
    <col min="5379" max="5379" width="12.5703125" style="120" bestFit="1" customWidth="1"/>
    <col min="5380" max="5380" width="18.5703125" style="120" bestFit="1" customWidth="1"/>
    <col min="5381" max="5381" width="14.7109375" style="120" bestFit="1" customWidth="1"/>
    <col min="5382" max="5384" width="9.140625" style="120" customWidth="1"/>
    <col min="5385" max="5632" width="9.140625" style="120"/>
    <col min="5633" max="5633" width="11.42578125" style="120" customWidth="1"/>
    <col min="5634" max="5634" width="39.140625" style="120" customWidth="1"/>
    <col min="5635" max="5635" width="12.5703125" style="120" bestFit="1" customWidth="1"/>
    <col min="5636" max="5636" width="18.5703125" style="120" bestFit="1" customWidth="1"/>
    <col min="5637" max="5637" width="14.7109375" style="120" bestFit="1" customWidth="1"/>
    <col min="5638" max="5640" width="9.140625" style="120" customWidth="1"/>
    <col min="5641" max="5888" width="9.140625" style="120"/>
    <col min="5889" max="5889" width="11.42578125" style="120" customWidth="1"/>
    <col min="5890" max="5890" width="39.140625" style="120" customWidth="1"/>
    <col min="5891" max="5891" width="12.5703125" style="120" bestFit="1" customWidth="1"/>
    <col min="5892" max="5892" width="18.5703125" style="120" bestFit="1" customWidth="1"/>
    <col min="5893" max="5893" width="14.7109375" style="120" bestFit="1" customWidth="1"/>
    <col min="5894" max="5896" width="9.140625" style="120" customWidth="1"/>
    <col min="5897" max="6144" width="9.140625" style="120"/>
    <col min="6145" max="6145" width="11.42578125" style="120" customWidth="1"/>
    <col min="6146" max="6146" width="39.140625" style="120" customWidth="1"/>
    <col min="6147" max="6147" width="12.5703125" style="120" bestFit="1" customWidth="1"/>
    <col min="6148" max="6148" width="18.5703125" style="120" bestFit="1" customWidth="1"/>
    <col min="6149" max="6149" width="14.7109375" style="120" bestFit="1" customWidth="1"/>
    <col min="6150" max="6152" width="9.140625" style="120" customWidth="1"/>
    <col min="6153" max="6400" width="9.140625" style="120"/>
    <col min="6401" max="6401" width="11.42578125" style="120" customWidth="1"/>
    <col min="6402" max="6402" width="39.140625" style="120" customWidth="1"/>
    <col min="6403" max="6403" width="12.5703125" style="120" bestFit="1" customWidth="1"/>
    <col min="6404" max="6404" width="18.5703125" style="120" bestFit="1" customWidth="1"/>
    <col min="6405" max="6405" width="14.7109375" style="120" bestFit="1" customWidth="1"/>
    <col min="6406" max="6408" width="9.140625" style="120" customWidth="1"/>
    <col min="6409" max="6656" width="9.140625" style="120"/>
    <col min="6657" max="6657" width="11.42578125" style="120" customWidth="1"/>
    <col min="6658" max="6658" width="39.140625" style="120" customWidth="1"/>
    <col min="6659" max="6659" width="12.5703125" style="120" bestFit="1" customWidth="1"/>
    <col min="6660" max="6660" width="18.5703125" style="120" bestFit="1" customWidth="1"/>
    <col min="6661" max="6661" width="14.7109375" style="120" bestFit="1" customWidth="1"/>
    <col min="6662" max="6664" width="9.140625" style="120" customWidth="1"/>
    <col min="6665" max="6912" width="9.140625" style="120"/>
    <col min="6913" max="6913" width="11.42578125" style="120" customWidth="1"/>
    <col min="6914" max="6914" width="39.140625" style="120" customWidth="1"/>
    <col min="6915" max="6915" width="12.5703125" style="120" bestFit="1" customWidth="1"/>
    <col min="6916" max="6916" width="18.5703125" style="120" bestFit="1" customWidth="1"/>
    <col min="6917" max="6917" width="14.7109375" style="120" bestFit="1" customWidth="1"/>
    <col min="6918" max="6920" width="9.140625" style="120" customWidth="1"/>
    <col min="6921" max="7168" width="9.140625" style="120"/>
    <col min="7169" max="7169" width="11.42578125" style="120" customWidth="1"/>
    <col min="7170" max="7170" width="39.140625" style="120" customWidth="1"/>
    <col min="7171" max="7171" width="12.5703125" style="120" bestFit="1" customWidth="1"/>
    <col min="7172" max="7172" width="18.5703125" style="120" bestFit="1" customWidth="1"/>
    <col min="7173" max="7173" width="14.7109375" style="120" bestFit="1" customWidth="1"/>
    <col min="7174" max="7176" width="9.140625" style="120" customWidth="1"/>
    <col min="7177" max="7424" width="9.140625" style="120"/>
    <col min="7425" max="7425" width="11.42578125" style="120" customWidth="1"/>
    <col min="7426" max="7426" width="39.140625" style="120" customWidth="1"/>
    <col min="7427" max="7427" width="12.5703125" style="120" bestFit="1" customWidth="1"/>
    <col min="7428" max="7428" width="18.5703125" style="120" bestFit="1" customWidth="1"/>
    <col min="7429" max="7429" width="14.7109375" style="120" bestFit="1" customWidth="1"/>
    <col min="7430" max="7432" width="9.140625" style="120" customWidth="1"/>
    <col min="7433" max="7680" width="9.140625" style="120"/>
    <col min="7681" max="7681" width="11.42578125" style="120" customWidth="1"/>
    <col min="7682" max="7682" width="39.140625" style="120" customWidth="1"/>
    <col min="7683" max="7683" width="12.5703125" style="120" bestFit="1" customWidth="1"/>
    <col min="7684" max="7684" width="18.5703125" style="120" bestFit="1" customWidth="1"/>
    <col min="7685" max="7685" width="14.7109375" style="120" bestFit="1" customWidth="1"/>
    <col min="7686" max="7688" width="9.140625" style="120" customWidth="1"/>
    <col min="7689" max="7936" width="9.140625" style="120"/>
    <col min="7937" max="7937" width="11.42578125" style="120" customWidth="1"/>
    <col min="7938" max="7938" width="39.140625" style="120" customWidth="1"/>
    <col min="7939" max="7939" width="12.5703125" style="120" bestFit="1" customWidth="1"/>
    <col min="7940" max="7940" width="18.5703125" style="120" bestFit="1" customWidth="1"/>
    <col min="7941" max="7941" width="14.7109375" style="120" bestFit="1" customWidth="1"/>
    <col min="7942" max="7944" width="9.140625" style="120" customWidth="1"/>
    <col min="7945" max="8192" width="9.140625" style="120"/>
    <col min="8193" max="8193" width="11.42578125" style="120" customWidth="1"/>
    <col min="8194" max="8194" width="39.140625" style="120" customWidth="1"/>
    <col min="8195" max="8195" width="12.5703125" style="120" bestFit="1" customWidth="1"/>
    <col min="8196" max="8196" width="18.5703125" style="120" bestFit="1" customWidth="1"/>
    <col min="8197" max="8197" width="14.7109375" style="120" bestFit="1" customWidth="1"/>
    <col min="8198" max="8200" width="9.140625" style="120" customWidth="1"/>
    <col min="8201" max="8448" width="9.140625" style="120"/>
    <col min="8449" max="8449" width="11.42578125" style="120" customWidth="1"/>
    <col min="8450" max="8450" width="39.140625" style="120" customWidth="1"/>
    <col min="8451" max="8451" width="12.5703125" style="120" bestFit="1" customWidth="1"/>
    <col min="8452" max="8452" width="18.5703125" style="120" bestFit="1" customWidth="1"/>
    <col min="8453" max="8453" width="14.7109375" style="120" bestFit="1" customWidth="1"/>
    <col min="8454" max="8456" width="9.140625" style="120" customWidth="1"/>
    <col min="8457" max="8704" width="9.140625" style="120"/>
    <col min="8705" max="8705" width="11.42578125" style="120" customWidth="1"/>
    <col min="8706" max="8706" width="39.140625" style="120" customWidth="1"/>
    <col min="8707" max="8707" width="12.5703125" style="120" bestFit="1" customWidth="1"/>
    <col min="8708" max="8708" width="18.5703125" style="120" bestFit="1" customWidth="1"/>
    <col min="8709" max="8709" width="14.7109375" style="120" bestFit="1" customWidth="1"/>
    <col min="8710" max="8712" width="9.140625" style="120" customWidth="1"/>
    <col min="8713" max="8960" width="9.140625" style="120"/>
    <col min="8961" max="8961" width="11.42578125" style="120" customWidth="1"/>
    <col min="8962" max="8962" width="39.140625" style="120" customWidth="1"/>
    <col min="8963" max="8963" width="12.5703125" style="120" bestFit="1" customWidth="1"/>
    <col min="8964" max="8964" width="18.5703125" style="120" bestFit="1" customWidth="1"/>
    <col min="8965" max="8965" width="14.7109375" style="120" bestFit="1" customWidth="1"/>
    <col min="8966" max="8968" width="9.140625" style="120" customWidth="1"/>
    <col min="8969" max="9216" width="9.140625" style="120"/>
    <col min="9217" max="9217" width="11.42578125" style="120" customWidth="1"/>
    <col min="9218" max="9218" width="39.140625" style="120" customWidth="1"/>
    <col min="9219" max="9219" width="12.5703125" style="120" bestFit="1" customWidth="1"/>
    <col min="9220" max="9220" width="18.5703125" style="120" bestFit="1" customWidth="1"/>
    <col min="9221" max="9221" width="14.7109375" style="120" bestFit="1" customWidth="1"/>
    <col min="9222" max="9224" width="9.140625" style="120" customWidth="1"/>
    <col min="9225" max="9472" width="9.140625" style="120"/>
    <col min="9473" max="9473" width="11.42578125" style="120" customWidth="1"/>
    <col min="9474" max="9474" width="39.140625" style="120" customWidth="1"/>
    <col min="9475" max="9475" width="12.5703125" style="120" bestFit="1" customWidth="1"/>
    <col min="9476" max="9476" width="18.5703125" style="120" bestFit="1" customWidth="1"/>
    <col min="9477" max="9477" width="14.7109375" style="120" bestFit="1" customWidth="1"/>
    <col min="9478" max="9480" width="9.140625" style="120" customWidth="1"/>
    <col min="9481" max="9728" width="9.140625" style="120"/>
    <col min="9729" max="9729" width="11.42578125" style="120" customWidth="1"/>
    <col min="9730" max="9730" width="39.140625" style="120" customWidth="1"/>
    <col min="9731" max="9731" width="12.5703125" style="120" bestFit="1" customWidth="1"/>
    <col min="9732" max="9732" width="18.5703125" style="120" bestFit="1" customWidth="1"/>
    <col min="9733" max="9733" width="14.7109375" style="120" bestFit="1" customWidth="1"/>
    <col min="9734" max="9736" width="9.140625" style="120" customWidth="1"/>
    <col min="9737" max="9984" width="9.140625" style="120"/>
    <col min="9985" max="9985" width="11.42578125" style="120" customWidth="1"/>
    <col min="9986" max="9986" width="39.140625" style="120" customWidth="1"/>
    <col min="9987" max="9987" width="12.5703125" style="120" bestFit="1" customWidth="1"/>
    <col min="9988" max="9988" width="18.5703125" style="120" bestFit="1" customWidth="1"/>
    <col min="9989" max="9989" width="14.7109375" style="120" bestFit="1" customWidth="1"/>
    <col min="9990" max="9992" width="9.140625" style="120" customWidth="1"/>
    <col min="9993" max="10240" width="9.140625" style="120"/>
    <col min="10241" max="10241" width="11.42578125" style="120" customWidth="1"/>
    <col min="10242" max="10242" width="39.140625" style="120" customWidth="1"/>
    <col min="10243" max="10243" width="12.5703125" style="120" bestFit="1" customWidth="1"/>
    <col min="10244" max="10244" width="18.5703125" style="120" bestFit="1" customWidth="1"/>
    <col min="10245" max="10245" width="14.7109375" style="120" bestFit="1" customWidth="1"/>
    <col min="10246" max="10248" width="9.140625" style="120" customWidth="1"/>
    <col min="10249" max="10496" width="9.140625" style="120"/>
    <col min="10497" max="10497" width="11.42578125" style="120" customWidth="1"/>
    <col min="10498" max="10498" width="39.140625" style="120" customWidth="1"/>
    <col min="10499" max="10499" width="12.5703125" style="120" bestFit="1" customWidth="1"/>
    <col min="10500" max="10500" width="18.5703125" style="120" bestFit="1" customWidth="1"/>
    <col min="10501" max="10501" width="14.7109375" style="120" bestFit="1" customWidth="1"/>
    <col min="10502" max="10504" width="9.140625" style="120" customWidth="1"/>
    <col min="10505" max="10752" width="9.140625" style="120"/>
    <col min="10753" max="10753" width="11.42578125" style="120" customWidth="1"/>
    <col min="10754" max="10754" width="39.140625" style="120" customWidth="1"/>
    <col min="10755" max="10755" width="12.5703125" style="120" bestFit="1" customWidth="1"/>
    <col min="10756" max="10756" width="18.5703125" style="120" bestFit="1" customWidth="1"/>
    <col min="10757" max="10757" width="14.7109375" style="120" bestFit="1" customWidth="1"/>
    <col min="10758" max="10760" width="9.140625" style="120" customWidth="1"/>
    <col min="10761" max="11008" width="9.140625" style="120"/>
    <col min="11009" max="11009" width="11.42578125" style="120" customWidth="1"/>
    <col min="11010" max="11010" width="39.140625" style="120" customWidth="1"/>
    <col min="11011" max="11011" width="12.5703125" style="120" bestFit="1" customWidth="1"/>
    <col min="11012" max="11012" width="18.5703125" style="120" bestFit="1" customWidth="1"/>
    <col min="11013" max="11013" width="14.7109375" style="120" bestFit="1" customWidth="1"/>
    <col min="11014" max="11016" width="9.140625" style="120" customWidth="1"/>
    <col min="11017" max="11264" width="9.140625" style="120"/>
    <col min="11265" max="11265" width="11.42578125" style="120" customWidth="1"/>
    <col min="11266" max="11266" width="39.140625" style="120" customWidth="1"/>
    <col min="11267" max="11267" width="12.5703125" style="120" bestFit="1" customWidth="1"/>
    <col min="11268" max="11268" width="18.5703125" style="120" bestFit="1" customWidth="1"/>
    <col min="11269" max="11269" width="14.7109375" style="120" bestFit="1" customWidth="1"/>
    <col min="11270" max="11272" width="9.140625" style="120" customWidth="1"/>
    <col min="11273" max="11520" width="9.140625" style="120"/>
    <col min="11521" max="11521" width="11.42578125" style="120" customWidth="1"/>
    <col min="11522" max="11522" width="39.140625" style="120" customWidth="1"/>
    <col min="11523" max="11523" width="12.5703125" style="120" bestFit="1" customWidth="1"/>
    <col min="11524" max="11524" width="18.5703125" style="120" bestFit="1" customWidth="1"/>
    <col min="11525" max="11525" width="14.7109375" style="120" bestFit="1" customWidth="1"/>
    <col min="11526" max="11528" width="9.140625" style="120" customWidth="1"/>
    <col min="11529" max="11776" width="9.140625" style="120"/>
    <col min="11777" max="11777" width="11.42578125" style="120" customWidth="1"/>
    <col min="11778" max="11778" width="39.140625" style="120" customWidth="1"/>
    <col min="11779" max="11779" width="12.5703125" style="120" bestFit="1" customWidth="1"/>
    <col min="11780" max="11780" width="18.5703125" style="120" bestFit="1" customWidth="1"/>
    <col min="11781" max="11781" width="14.7109375" style="120" bestFit="1" customWidth="1"/>
    <col min="11782" max="11784" width="9.140625" style="120" customWidth="1"/>
    <col min="11785" max="12032" width="9.140625" style="120"/>
    <col min="12033" max="12033" width="11.42578125" style="120" customWidth="1"/>
    <col min="12034" max="12034" width="39.140625" style="120" customWidth="1"/>
    <col min="12035" max="12035" width="12.5703125" style="120" bestFit="1" customWidth="1"/>
    <col min="12036" max="12036" width="18.5703125" style="120" bestFit="1" customWidth="1"/>
    <col min="12037" max="12037" width="14.7109375" style="120" bestFit="1" customWidth="1"/>
    <col min="12038" max="12040" width="9.140625" style="120" customWidth="1"/>
    <col min="12041" max="12288" width="9.140625" style="120"/>
    <col min="12289" max="12289" width="11.42578125" style="120" customWidth="1"/>
    <col min="12290" max="12290" width="39.140625" style="120" customWidth="1"/>
    <col min="12291" max="12291" width="12.5703125" style="120" bestFit="1" customWidth="1"/>
    <col min="12292" max="12292" width="18.5703125" style="120" bestFit="1" customWidth="1"/>
    <col min="12293" max="12293" width="14.7109375" style="120" bestFit="1" customWidth="1"/>
    <col min="12294" max="12296" width="9.140625" style="120" customWidth="1"/>
    <col min="12297" max="12544" width="9.140625" style="120"/>
    <col min="12545" max="12545" width="11.42578125" style="120" customWidth="1"/>
    <col min="12546" max="12546" width="39.140625" style="120" customWidth="1"/>
    <col min="12547" max="12547" width="12.5703125" style="120" bestFit="1" customWidth="1"/>
    <col min="12548" max="12548" width="18.5703125" style="120" bestFit="1" customWidth="1"/>
    <col min="12549" max="12549" width="14.7109375" style="120" bestFit="1" customWidth="1"/>
    <col min="12550" max="12552" width="9.140625" style="120" customWidth="1"/>
    <col min="12553" max="12800" width="9.140625" style="120"/>
    <col min="12801" max="12801" width="11.42578125" style="120" customWidth="1"/>
    <col min="12802" max="12802" width="39.140625" style="120" customWidth="1"/>
    <col min="12803" max="12803" width="12.5703125" style="120" bestFit="1" customWidth="1"/>
    <col min="12804" max="12804" width="18.5703125" style="120" bestFit="1" customWidth="1"/>
    <col min="12805" max="12805" width="14.7109375" style="120" bestFit="1" customWidth="1"/>
    <col min="12806" max="12808" width="9.140625" style="120" customWidth="1"/>
    <col min="12809" max="13056" width="9.140625" style="120"/>
    <col min="13057" max="13057" width="11.42578125" style="120" customWidth="1"/>
    <col min="13058" max="13058" width="39.140625" style="120" customWidth="1"/>
    <col min="13059" max="13059" width="12.5703125" style="120" bestFit="1" customWidth="1"/>
    <col min="13060" max="13060" width="18.5703125" style="120" bestFit="1" customWidth="1"/>
    <col min="13061" max="13061" width="14.7109375" style="120" bestFit="1" customWidth="1"/>
    <col min="13062" max="13064" width="9.140625" style="120" customWidth="1"/>
    <col min="13065" max="13312" width="9.140625" style="120"/>
    <col min="13313" max="13313" width="11.42578125" style="120" customWidth="1"/>
    <col min="13314" max="13314" width="39.140625" style="120" customWidth="1"/>
    <col min="13315" max="13315" width="12.5703125" style="120" bestFit="1" customWidth="1"/>
    <col min="13316" max="13316" width="18.5703125" style="120" bestFit="1" customWidth="1"/>
    <col min="13317" max="13317" width="14.7109375" style="120" bestFit="1" customWidth="1"/>
    <col min="13318" max="13320" width="9.140625" style="120" customWidth="1"/>
    <col min="13321" max="13568" width="9.140625" style="120"/>
    <col min="13569" max="13569" width="11.42578125" style="120" customWidth="1"/>
    <col min="13570" max="13570" width="39.140625" style="120" customWidth="1"/>
    <col min="13571" max="13571" width="12.5703125" style="120" bestFit="1" customWidth="1"/>
    <col min="13572" max="13572" width="18.5703125" style="120" bestFit="1" customWidth="1"/>
    <col min="13573" max="13573" width="14.7109375" style="120" bestFit="1" customWidth="1"/>
    <col min="13574" max="13576" width="9.140625" style="120" customWidth="1"/>
    <col min="13577" max="13824" width="9.140625" style="120"/>
    <col min="13825" max="13825" width="11.42578125" style="120" customWidth="1"/>
    <col min="13826" max="13826" width="39.140625" style="120" customWidth="1"/>
    <col min="13827" max="13827" width="12.5703125" style="120" bestFit="1" customWidth="1"/>
    <col min="13828" max="13828" width="18.5703125" style="120" bestFit="1" customWidth="1"/>
    <col min="13829" max="13829" width="14.7109375" style="120" bestFit="1" customWidth="1"/>
    <col min="13830" max="13832" width="9.140625" style="120" customWidth="1"/>
    <col min="13833" max="14080" width="9.140625" style="120"/>
    <col min="14081" max="14081" width="11.42578125" style="120" customWidth="1"/>
    <col min="14082" max="14082" width="39.140625" style="120" customWidth="1"/>
    <col min="14083" max="14083" width="12.5703125" style="120" bestFit="1" customWidth="1"/>
    <col min="14084" max="14084" width="18.5703125" style="120" bestFit="1" customWidth="1"/>
    <col min="14085" max="14085" width="14.7109375" style="120" bestFit="1" customWidth="1"/>
    <col min="14086" max="14088" width="9.140625" style="120" customWidth="1"/>
    <col min="14089" max="14336" width="9.140625" style="120"/>
    <col min="14337" max="14337" width="11.42578125" style="120" customWidth="1"/>
    <col min="14338" max="14338" width="39.140625" style="120" customWidth="1"/>
    <col min="14339" max="14339" width="12.5703125" style="120" bestFit="1" customWidth="1"/>
    <col min="14340" max="14340" width="18.5703125" style="120" bestFit="1" customWidth="1"/>
    <col min="14341" max="14341" width="14.7109375" style="120" bestFit="1" customWidth="1"/>
    <col min="14342" max="14344" width="9.140625" style="120" customWidth="1"/>
    <col min="14345" max="14592" width="9.140625" style="120"/>
    <col min="14593" max="14593" width="11.42578125" style="120" customWidth="1"/>
    <col min="14594" max="14594" width="39.140625" style="120" customWidth="1"/>
    <col min="14595" max="14595" width="12.5703125" style="120" bestFit="1" customWidth="1"/>
    <col min="14596" max="14596" width="18.5703125" style="120" bestFit="1" customWidth="1"/>
    <col min="14597" max="14597" width="14.7109375" style="120" bestFit="1" customWidth="1"/>
    <col min="14598" max="14600" width="9.140625" style="120" customWidth="1"/>
    <col min="14601" max="14848" width="9.140625" style="120"/>
    <col min="14849" max="14849" width="11.42578125" style="120" customWidth="1"/>
    <col min="14850" max="14850" width="39.140625" style="120" customWidth="1"/>
    <col min="14851" max="14851" width="12.5703125" style="120" bestFit="1" customWidth="1"/>
    <col min="14852" max="14852" width="18.5703125" style="120" bestFit="1" customWidth="1"/>
    <col min="14853" max="14853" width="14.7109375" style="120" bestFit="1" customWidth="1"/>
    <col min="14854" max="14856" width="9.140625" style="120" customWidth="1"/>
    <col min="14857" max="15104" width="9.140625" style="120"/>
    <col min="15105" max="15105" width="11.42578125" style="120" customWidth="1"/>
    <col min="15106" max="15106" width="39.140625" style="120" customWidth="1"/>
    <col min="15107" max="15107" width="12.5703125" style="120" bestFit="1" customWidth="1"/>
    <col min="15108" max="15108" width="18.5703125" style="120" bestFit="1" customWidth="1"/>
    <col min="15109" max="15109" width="14.7109375" style="120" bestFit="1" customWidth="1"/>
    <col min="15110" max="15112" width="9.140625" style="120" customWidth="1"/>
    <col min="15113" max="15360" width="9.140625" style="120"/>
    <col min="15361" max="15361" width="11.42578125" style="120" customWidth="1"/>
    <col min="15362" max="15362" width="39.140625" style="120" customWidth="1"/>
    <col min="15363" max="15363" width="12.5703125" style="120" bestFit="1" customWidth="1"/>
    <col min="15364" max="15364" width="18.5703125" style="120" bestFit="1" customWidth="1"/>
    <col min="15365" max="15365" width="14.7109375" style="120" bestFit="1" customWidth="1"/>
    <col min="15366" max="15368" width="9.140625" style="120" customWidth="1"/>
    <col min="15369" max="15616" width="9.140625" style="120"/>
    <col min="15617" max="15617" width="11.42578125" style="120" customWidth="1"/>
    <col min="15618" max="15618" width="39.140625" style="120" customWidth="1"/>
    <col min="15619" max="15619" width="12.5703125" style="120" bestFit="1" customWidth="1"/>
    <col min="15620" max="15620" width="18.5703125" style="120" bestFit="1" customWidth="1"/>
    <col min="15621" max="15621" width="14.7109375" style="120" bestFit="1" customWidth="1"/>
    <col min="15622" max="15624" width="9.140625" style="120" customWidth="1"/>
    <col min="15625" max="15872" width="9.140625" style="120"/>
    <col min="15873" max="15873" width="11.42578125" style="120" customWidth="1"/>
    <col min="15874" max="15874" width="39.140625" style="120" customWidth="1"/>
    <col min="15875" max="15875" width="12.5703125" style="120" bestFit="1" customWidth="1"/>
    <col min="15876" max="15876" width="18.5703125" style="120" bestFit="1" customWidth="1"/>
    <col min="15877" max="15877" width="14.7109375" style="120" bestFit="1" customWidth="1"/>
    <col min="15878" max="15880" width="9.140625" style="120" customWidth="1"/>
    <col min="15881" max="16128" width="9.140625" style="120"/>
    <col min="16129" max="16129" width="11.42578125" style="120" customWidth="1"/>
    <col min="16130" max="16130" width="39.140625" style="120" customWidth="1"/>
    <col min="16131" max="16131" width="12.5703125" style="120" bestFit="1" customWidth="1"/>
    <col min="16132" max="16132" width="18.5703125" style="120" bestFit="1" customWidth="1"/>
    <col min="16133" max="16133" width="14.7109375" style="120" bestFit="1" customWidth="1"/>
    <col min="16134" max="16136" width="9.140625" style="120" customWidth="1"/>
    <col min="16137" max="16384" width="9.140625" style="120"/>
  </cols>
  <sheetData>
    <row r="1" spans="1:5" s="101" customFormat="1">
      <c r="A1" s="100" t="s">
        <v>545</v>
      </c>
      <c r="B1" s="100"/>
      <c r="D1" s="102"/>
    </row>
    <row r="2" spans="1:5" s="101" customFormat="1">
      <c r="A2" s="164" t="s">
        <v>547</v>
      </c>
      <c r="B2" s="164" t="s">
        <v>548</v>
      </c>
      <c r="C2" s="162" t="s">
        <v>546</v>
      </c>
      <c r="D2" s="163"/>
      <c r="E2" s="163"/>
    </row>
    <row r="3" spans="1:5" s="101" customFormat="1">
      <c r="A3" s="165"/>
      <c r="B3" s="165"/>
      <c r="C3" s="103" t="s">
        <v>549</v>
      </c>
      <c r="D3" s="104" t="s">
        <v>550</v>
      </c>
      <c r="E3" s="104" t="s">
        <v>551</v>
      </c>
    </row>
    <row r="4" spans="1:5" s="101" customFormat="1">
      <c r="A4" s="121">
        <v>0</v>
      </c>
      <c r="B4" s="122"/>
      <c r="C4" s="105"/>
      <c r="D4" s="106"/>
      <c r="E4" s="107"/>
    </row>
    <row r="5" spans="1:5" s="101" customFormat="1">
      <c r="A5" s="108" t="s">
        <v>212</v>
      </c>
      <c r="B5" s="109" t="s">
        <v>11</v>
      </c>
      <c r="C5" s="105" t="s">
        <v>552</v>
      </c>
      <c r="D5" s="106">
        <v>7</v>
      </c>
      <c r="E5" s="107">
        <v>7</v>
      </c>
    </row>
    <row r="6" spans="1:5" s="101" customFormat="1">
      <c r="A6" s="108" t="s">
        <v>281</v>
      </c>
      <c r="B6" s="109" t="s">
        <v>113</v>
      </c>
      <c r="C6" s="105">
        <v>7</v>
      </c>
      <c r="D6" s="110">
        <v>7</v>
      </c>
      <c r="E6" s="105">
        <v>7</v>
      </c>
    </row>
    <row r="7" spans="1:5" s="101" customFormat="1">
      <c r="A7" s="108" t="s">
        <v>410</v>
      </c>
      <c r="B7" s="109" t="s">
        <v>3</v>
      </c>
      <c r="C7" s="105" t="s">
        <v>552</v>
      </c>
      <c r="D7" s="106">
        <v>9</v>
      </c>
      <c r="E7" s="107">
        <v>9</v>
      </c>
    </row>
    <row r="8" spans="1:5" s="101" customFormat="1">
      <c r="A8" s="111" t="s">
        <v>313</v>
      </c>
      <c r="B8" s="112" t="s">
        <v>553</v>
      </c>
      <c r="C8" s="105" t="s">
        <v>552</v>
      </c>
      <c r="D8" s="106">
        <v>8</v>
      </c>
      <c r="E8" s="107">
        <v>8</v>
      </c>
    </row>
    <row r="9" spans="1:5" s="101" customFormat="1">
      <c r="A9" s="111" t="s">
        <v>308</v>
      </c>
      <c r="B9" s="112" t="s">
        <v>16</v>
      </c>
      <c r="C9" s="105" t="s">
        <v>552</v>
      </c>
      <c r="D9" s="106">
        <v>8</v>
      </c>
      <c r="E9" s="107">
        <v>8</v>
      </c>
    </row>
    <row r="10" spans="1:5" s="101" customFormat="1">
      <c r="A10" s="111" t="s">
        <v>416</v>
      </c>
      <c r="B10" s="112" t="s">
        <v>4</v>
      </c>
      <c r="C10" s="105" t="s">
        <v>552</v>
      </c>
      <c r="D10" s="106">
        <v>9</v>
      </c>
      <c r="E10" s="107">
        <v>9</v>
      </c>
    </row>
    <row r="11" spans="1:5" s="101" customFormat="1">
      <c r="A11" s="111" t="s">
        <v>216</v>
      </c>
      <c r="B11" s="112" t="s">
        <v>21</v>
      </c>
      <c r="C11" s="105" t="s">
        <v>552</v>
      </c>
      <c r="D11" s="106">
        <v>7</v>
      </c>
      <c r="E11" s="107">
        <v>7</v>
      </c>
    </row>
    <row r="12" spans="1:5" s="101" customFormat="1">
      <c r="A12" s="108" t="s">
        <v>304</v>
      </c>
      <c r="B12" s="109" t="s">
        <v>14</v>
      </c>
      <c r="C12" s="105" t="s">
        <v>552</v>
      </c>
      <c r="D12" s="106">
        <v>8</v>
      </c>
      <c r="E12" s="107">
        <v>8</v>
      </c>
    </row>
    <row r="13" spans="1:5" s="101" customFormat="1">
      <c r="A13" s="108" t="s">
        <v>554</v>
      </c>
      <c r="B13" s="109" t="s">
        <v>555</v>
      </c>
      <c r="C13" s="105">
        <v>8</v>
      </c>
      <c r="D13" s="106">
        <v>8</v>
      </c>
      <c r="E13" s="107">
        <v>8</v>
      </c>
    </row>
    <row r="14" spans="1:5" s="101" customFormat="1">
      <c r="A14" s="111" t="s">
        <v>208</v>
      </c>
      <c r="B14" s="112" t="s">
        <v>9</v>
      </c>
      <c r="C14" s="105" t="s">
        <v>552</v>
      </c>
      <c r="D14" s="105">
        <v>7</v>
      </c>
      <c r="E14" s="107">
        <v>7</v>
      </c>
    </row>
    <row r="15" spans="1:5" s="101" customFormat="1">
      <c r="A15" s="111" t="s">
        <v>556</v>
      </c>
      <c r="B15" s="112" t="s">
        <v>557</v>
      </c>
      <c r="C15" s="105">
        <v>6</v>
      </c>
      <c r="D15" s="106">
        <v>6</v>
      </c>
      <c r="E15" s="107">
        <v>6</v>
      </c>
    </row>
    <row r="16" spans="1:5" s="101" customFormat="1">
      <c r="A16" s="108" t="s">
        <v>558</v>
      </c>
      <c r="B16" s="109" t="s">
        <v>559</v>
      </c>
      <c r="C16" s="105" t="s">
        <v>552</v>
      </c>
      <c r="D16" s="105">
        <v>3</v>
      </c>
      <c r="E16" s="107">
        <v>3</v>
      </c>
    </row>
    <row r="17" spans="1:5" s="101" customFormat="1">
      <c r="A17" s="111" t="s">
        <v>323</v>
      </c>
      <c r="B17" s="112" t="s">
        <v>23</v>
      </c>
      <c r="C17" s="105" t="s">
        <v>552</v>
      </c>
      <c r="D17" s="106">
        <v>8</v>
      </c>
      <c r="E17" s="107">
        <v>8</v>
      </c>
    </row>
    <row r="18" spans="1:5" s="101" customFormat="1">
      <c r="A18" s="111" t="s">
        <v>220</v>
      </c>
      <c r="B18" s="112" t="s">
        <v>28</v>
      </c>
      <c r="C18" s="105" t="s">
        <v>552</v>
      </c>
      <c r="D18" s="106">
        <v>7</v>
      </c>
      <c r="E18" s="107">
        <v>7</v>
      </c>
    </row>
    <row r="19" spans="1:5" s="101" customFormat="1">
      <c r="A19" s="108" t="s">
        <v>241</v>
      </c>
      <c r="B19" s="109" t="s">
        <v>560</v>
      </c>
      <c r="C19" s="105">
        <v>7</v>
      </c>
      <c r="D19" s="106">
        <v>7</v>
      </c>
      <c r="E19" s="107">
        <v>7</v>
      </c>
    </row>
    <row r="20" spans="1:5" s="101" customFormat="1">
      <c r="A20" s="111" t="s">
        <v>331</v>
      </c>
      <c r="B20" s="112" t="s">
        <v>34</v>
      </c>
      <c r="C20" s="105">
        <v>8</v>
      </c>
      <c r="D20" s="106">
        <v>8</v>
      </c>
      <c r="E20" s="107">
        <v>8</v>
      </c>
    </row>
    <row r="21" spans="1:5" s="101" customFormat="1">
      <c r="A21" s="111" t="s">
        <v>561</v>
      </c>
      <c r="B21" s="112" t="s">
        <v>562</v>
      </c>
      <c r="C21" s="105" t="s">
        <v>552</v>
      </c>
      <c r="D21" s="106">
        <v>4</v>
      </c>
      <c r="E21" s="107">
        <v>4</v>
      </c>
    </row>
    <row r="22" spans="1:5" s="101" customFormat="1">
      <c r="A22" s="111" t="s">
        <v>283</v>
      </c>
      <c r="B22" s="112" t="s">
        <v>44</v>
      </c>
      <c r="C22" s="105">
        <v>6</v>
      </c>
      <c r="D22" s="105">
        <v>6</v>
      </c>
      <c r="E22" s="107">
        <v>6</v>
      </c>
    </row>
    <row r="23" spans="1:5" s="101" customFormat="1">
      <c r="A23" s="111" t="s">
        <v>435</v>
      </c>
      <c r="B23" s="112" t="s">
        <v>75</v>
      </c>
      <c r="C23" s="105" t="s">
        <v>552</v>
      </c>
      <c r="D23" s="106">
        <v>9</v>
      </c>
      <c r="E23" s="107">
        <v>9</v>
      </c>
    </row>
    <row r="24" spans="1:5" s="101" customFormat="1">
      <c r="A24" s="111" t="s">
        <v>246</v>
      </c>
      <c r="B24" s="112" t="s">
        <v>72</v>
      </c>
      <c r="C24" s="105">
        <v>7</v>
      </c>
      <c r="D24" s="106">
        <v>7</v>
      </c>
      <c r="E24" s="107">
        <v>7</v>
      </c>
    </row>
    <row r="25" spans="1:5" s="101" customFormat="1">
      <c r="A25" s="108" t="s">
        <v>230</v>
      </c>
      <c r="B25" s="109" t="s">
        <v>31</v>
      </c>
      <c r="C25" s="105">
        <v>7</v>
      </c>
      <c r="D25" s="105">
        <v>7</v>
      </c>
      <c r="E25" s="107">
        <v>7</v>
      </c>
    </row>
    <row r="26" spans="1:5" s="101" customFormat="1">
      <c r="A26" s="111" t="s">
        <v>440</v>
      </c>
      <c r="B26" s="112" t="s">
        <v>78</v>
      </c>
      <c r="C26" s="105" t="s">
        <v>552</v>
      </c>
      <c r="D26" s="106">
        <v>9</v>
      </c>
      <c r="E26" s="107">
        <v>9</v>
      </c>
    </row>
    <row r="27" spans="1:5" s="101" customFormat="1">
      <c r="A27" s="111" t="s">
        <v>426</v>
      </c>
      <c r="B27" s="112" t="s">
        <v>48</v>
      </c>
      <c r="C27" s="105" t="s">
        <v>552</v>
      </c>
      <c r="D27" s="105">
        <v>9</v>
      </c>
      <c r="E27" s="107">
        <v>9</v>
      </c>
    </row>
    <row r="28" spans="1:5" s="101" customFormat="1">
      <c r="A28" s="111" t="s">
        <v>563</v>
      </c>
      <c r="B28" s="112" t="s">
        <v>100</v>
      </c>
      <c r="C28" s="105" t="s">
        <v>552</v>
      </c>
      <c r="D28" s="106">
        <v>8</v>
      </c>
      <c r="E28" s="105">
        <v>8</v>
      </c>
    </row>
    <row r="29" spans="1:5" s="101" customFormat="1">
      <c r="A29" s="111" t="s">
        <v>341</v>
      </c>
      <c r="B29" s="112" t="s">
        <v>51</v>
      </c>
      <c r="C29" s="105">
        <v>8</v>
      </c>
      <c r="D29" s="106">
        <v>8</v>
      </c>
      <c r="E29" s="107">
        <v>8</v>
      </c>
    </row>
    <row r="30" spans="1:5" s="101" customFormat="1">
      <c r="A30" s="111" t="s">
        <v>564</v>
      </c>
      <c r="B30" s="112" t="s">
        <v>565</v>
      </c>
      <c r="C30" s="105" t="s">
        <v>552</v>
      </c>
      <c r="D30" s="106">
        <v>2</v>
      </c>
      <c r="E30" s="107">
        <v>2</v>
      </c>
    </row>
    <row r="31" spans="1:5" s="101" customFormat="1">
      <c r="A31" s="111" t="s">
        <v>347</v>
      </c>
      <c r="B31" s="112" t="s">
        <v>57</v>
      </c>
      <c r="C31" s="105" t="s">
        <v>552</v>
      </c>
      <c r="D31" s="106">
        <v>8</v>
      </c>
      <c r="E31" s="107">
        <v>8</v>
      </c>
    </row>
    <row r="32" spans="1:5" s="101" customFormat="1">
      <c r="A32" s="111" t="s">
        <v>566</v>
      </c>
      <c r="B32" s="112" t="s">
        <v>567</v>
      </c>
      <c r="C32" s="105" t="s">
        <v>552</v>
      </c>
      <c r="D32" s="106">
        <v>8</v>
      </c>
      <c r="E32" s="107">
        <v>8</v>
      </c>
    </row>
    <row r="33" spans="1:5" s="101" customFormat="1">
      <c r="A33" s="111" t="s">
        <v>568</v>
      </c>
      <c r="B33" s="112" t="s">
        <v>569</v>
      </c>
      <c r="C33" s="105">
        <v>8</v>
      </c>
      <c r="D33" s="106">
        <v>8</v>
      </c>
      <c r="E33" s="107">
        <v>8</v>
      </c>
    </row>
    <row r="34" spans="1:5" s="101" customFormat="1">
      <c r="A34" s="111" t="s">
        <v>570</v>
      </c>
      <c r="B34" s="112" t="s">
        <v>571</v>
      </c>
      <c r="C34" s="105">
        <v>8</v>
      </c>
      <c r="D34" s="106">
        <v>8</v>
      </c>
      <c r="E34" s="107">
        <v>8</v>
      </c>
    </row>
    <row r="35" spans="1:5" s="101" customFormat="1">
      <c r="A35" s="108" t="s">
        <v>224</v>
      </c>
      <c r="B35" s="109" t="s">
        <v>55</v>
      </c>
      <c r="C35" s="105" t="s">
        <v>552</v>
      </c>
      <c r="D35" s="105">
        <v>4</v>
      </c>
      <c r="E35" s="107">
        <v>4</v>
      </c>
    </row>
    <row r="36" spans="1:5" s="101" customFormat="1">
      <c r="A36" s="111" t="s">
        <v>430</v>
      </c>
      <c r="B36" s="112" t="s">
        <v>64</v>
      </c>
      <c r="C36" s="105" t="s">
        <v>552</v>
      </c>
      <c r="D36" s="106">
        <v>9</v>
      </c>
      <c r="E36" s="107">
        <v>9</v>
      </c>
    </row>
    <row r="37" spans="1:5" s="101" customFormat="1">
      <c r="A37" s="111" t="s">
        <v>572</v>
      </c>
      <c r="B37" s="112" t="s">
        <v>573</v>
      </c>
      <c r="C37" s="105" t="s">
        <v>552</v>
      </c>
      <c r="D37" s="106">
        <v>7</v>
      </c>
      <c r="E37" s="107">
        <v>7</v>
      </c>
    </row>
    <row r="38" spans="1:5" s="101" customFormat="1">
      <c r="A38" s="113" t="s">
        <v>337</v>
      </c>
      <c r="B38" s="114" t="s">
        <v>45</v>
      </c>
      <c r="C38" s="105" t="s">
        <v>552</v>
      </c>
      <c r="D38" s="106">
        <v>8</v>
      </c>
      <c r="E38" s="107">
        <v>8</v>
      </c>
    </row>
    <row r="39" spans="1:5" s="101" customFormat="1">
      <c r="A39" s="111" t="s">
        <v>574</v>
      </c>
      <c r="B39" s="112" t="s">
        <v>575</v>
      </c>
      <c r="C39" s="105">
        <v>5</v>
      </c>
      <c r="D39" s="110">
        <v>5</v>
      </c>
      <c r="E39" s="107">
        <v>5</v>
      </c>
    </row>
    <row r="40" spans="1:5" s="101" customFormat="1">
      <c r="A40" s="111" t="s">
        <v>478</v>
      </c>
      <c r="B40" s="112" t="s">
        <v>576</v>
      </c>
      <c r="C40" s="105" t="s">
        <v>552</v>
      </c>
      <c r="D40" s="106">
        <v>9</v>
      </c>
      <c r="E40" s="107">
        <v>9</v>
      </c>
    </row>
    <row r="41" spans="1:5" s="101" customFormat="1">
      <c r="A41" s="111" t="s">
        <v>457</v>
      </c>
      <c r="B41" s="112" t="s">
        <v>577</v>
      </c>
      <c r="C41" s="105" t="s">
        <v>552</v>
      </c>
      <c r="D41" s="106">
        <v>9</v>
      </c>
      <c r="E41" s="107">
        <v>9</v>
      </c>
    </row>
    <row r="42" spans="1:5" s="101" customFormat="1">
      <c r="A42" s="111" t="s">
        <v>472</v>
      </c>
      <c r="B42" s="112" t="s">
        <v>578</v>
      </c>
      <c r="C42" s="105" t="s">
        <v>552</v>
      </c>
      <c r="D42" s="106">
        <v>9</v>
      </c>
      <c r="E42" s="107">
        <v>9</v>
      </c>
    </row>
    <row r="43" spans="1:5" s="101" customFormat="1">
      <c r="A43" s="111" t="s">
        <v>579</v>
      </c>
      <c r="B43" s="112" t="s">
        <v>580</v>
      </c>
      <c r="C43" s="105">
        <v>6</v>
      </c>
      <c r="D43" s="105">
        <v>6</v>
      </c>
      <c r="E43" s="107">
        <v>6</v>
      </c>
    </row>
    <row r="44" spans="1:5" s="101" customFormat="1">
      <c r="A44" s="108" t="s">
        <v>483</v>
      </c>
      <c r="B44" s="109" t="s">
        <v>581</v>
      </c>
      <c r="C44" s="105" t="s">
        <v>552</v>
      </c>
      <c r="D44" s="106">
        <v>9</v>
      </c>
      <c r="E44" s="107">
        <v>9</v>
      </c>
    </row>
    <row r="45" spans="1:5" s="101" customFormat="1">
      <c r="A45" s="108" t="s">
        <v>141</v>
      </c>
      <c r="B45" s="109" t="s">
        <v>10</v>
      </c>
      <c r="C45" s="105" t="s">
        <v>552</v>
      </c>
      <c r="D45" s="106">
        <v>7</v>
      </c>
      <c r="E45" s="107">
        <v>7</v>
      </c>
    </row>
    <row r="46" spans="1:5" s="101" customFormat="1">
      <c r="A46" s="108" t="s">
        <v>582</v>
      </c>
      <c r="B46" s="109" t="s">
        <v>583</v>
      </c>
      <c r="C46" s="105">
        <v>8</v>
      </c>
      <c r="D46" s="106">
        <v>8</v>
      </c>
      <c r="E46" s="107">
        <v>8</v>
      </c>
    </row>
    <row r="47" spans="1:5" s="101" customFormat="1">
      <c r="A47" s="108" t="s">
        <v>445</v>
      </c>
      <c r="B47" s="109" t="s">
        <v>83</v>
      </c>
      <c r="C47" s="105" t="s">
        <v>552</v>
      </c>
      <c r="D47" s="106">
        <v>9</v>
      </c>
      <c r="E47" s="107">
        <v>9</v>
      </c>
    </row>
    <row r="48" spans="1:5" s="101" customFormat="1">
      <c r="A48" s="108" t="s">
        <v>584</v>
      </c>
      <c r="B48" s="109" t="s">
        <v>585</v>
      </c>
      <c r="C48" s="105">
        <v>3</v>
      </c>
      <c r="D48" s="105">
        <v>3</v>
      </c>
      <c r="E48" s="107">
        <v>3</v>
      </c>
    </row>
    <row r="49" spans="1:5" s="101" customFormat="1">
      <c r="A49" s="108" t="s">
        <v>586</v>
      </c>
      <c r="B49" s="109" t="s">
        <v>587</v>
      </c>
      <c r="C49" s="105">
        <v>10</v>
      </c>
      <c r="D49" s="106">
        <v>10</v>
      </c>
      <c r="E49" s="107">
        <v>10</v>
      </c>
    </row>
    <row r="50" spans="1:5" s="101" customFormat="1">
      <c r="A50" s="111" t="s">
        <v>588</v>
      </c>
      <c r="B50" s="112" t="s">
        <v>589</v>
      </c>
      <c r="C50" s="105">
        <v>8</v>
      </c>
      <c r="D50" s="106">
        <v>8</v>
      </c>
      <c r="E50" s="107">
        <v>8</v>
      </c>
    </row>
    <row r="51" spans="1:5" s="101" customFormat="1">
      <c r="A51" s="111" t="s">
        <v>590</v>
      </c>
      <c r="B51" s="112" t="s">
        <v>591</v>
      </c>
      <c r="C51" s="105" t="s">
        <v>552</v>
      </c>
      <c r="D51" s="105">
        <v>8</v>
      </c>
      <c r="E51" s="107">
        <v>8</v>
      </c>
    </row>
    <row r="52" spans="1:5" s="101" customFormat="1">
      <c r="A52" s="111" t="s">
        <v>451</v>
      </c>
      <c r="B52" s="112" t="s">
        <v>87</v>
      </c>
      <c r="C52" s="105" t="s">
        <v>552</v>
      </c>
      <c r="D52" s="106">
        <v>9</v>
      </c>
      <c r="E52" s="107">
        <v>9</v>
      </c>
    </row>
    <row r="53" spans="1:5" s="101" customFormat="1">
      <c r="A53" s="111" t="s">
        <v>592</v>
      </c>
      <c r="B53" s="112" t="s">
        <v>17</v>
      </c>
      <c r="C53" s="105" t="s">
        <v>552</v>
      </c>
      <c r="D53" s="105">
        <v>8</v>
      </c>
      <c r="E53" s="107">
        <v>8</v>
      </c>
    </row>
    <row r="54" spans="1:5" s="101" customFormat="1">
      <c r="A54" s="111" t="s">
        <v>257</v>
      </c>
      <c r="B54" s="112" t="s">
        <v>18</v>
      </c>
      <c r="C54" s="105" t="s">
        <v>552</v>
      </c>
      <c r="D54" s="110">
        <v>7</v>
      </c>
      <c r="E54" s="107">
        <v>7</v>
      </c>
    </row>
    <row r="55" spans="1:5" s="101" customFormat="1">
      <c r="A55" s="111" t="s">
        <v>593</v>
      </c>
      <c r="B55" s="112" t="s">
        <v>594</v>
      </c>
      <c r="C55" s="105">
        <v>7</v>
      </c>
      <c r="D55" s="110">
        <v>7</v>
      </c>
      <c r="E55" s="107">
        <v>7</v>
      </c>
    </row>
    <row r="56" spans="1:5" s="101" customFormat="1">
      <c r="A56" s="111" t="s">
        <v>595</v>
      </c>
      <c r="B56" s="112" t="s">
        <v>596</v>
      </c>
      <c r="C56" s="105">
        <v>6</v>
      </c>
      <c r="D56" s="106">
        <v>6</v>
      </c>
      <c r="E56" s="107">
        <v>6</v>
      </c>
    </row>
    <row r="57" spans="1:5" s="101" customFormat="1">
      <c r="A57" s="111" t="s">
        <v>488</v>
      </c>
      <c r="B57" s="112" t="s">
        <v>24</v>
      </c>
      <c r="C57" s="105" t="s">
        <v>552</v>
      </c>
      <c r="D57" s="106">
        <v>9</v>
      </c>
      <c r="E57" s="107">
        <v>9</v>
      </c>
    </row>
    <row r="58" spans="1:5" s="101" customFormat="1">
      <c r="A58" s="111" t="s">
        <v>597</v>
      </c>
      <c r="B58" s="112" t="s">
        <v>598</v>
      </c>
      <c r="C58" s="105">
        <v>6</v>
      </c>
      <c r="D58" s="105">
        <v>6</v>
      </c>
      <c r="E58" s="107">
        <v>6</v>
      </c>
    </row>
    <row r="59" spans="1:5" s="101" customFormat="1">
      <c r="A59" s="111" t="s">
        <v>385</v>
      </c>
      <c r="B59" s="112" t="s">
        <v>25</v>
      </c>
      <c r="C59" s="105" t="s">
        <v>552</v>
      </c>
      <c r="D59" s="105">
        <v>8</v>
      </c>
      <c r="E59" s="107">
        <v>8</v>
      </c>
    </row>
    <row r="60" spans="1:5" s="101" customFormat="1">
      <c r="A60" s="111" t="s">
        <v>599</v>
      </c>
      <c r="B60" s="112" t="s">
        <v>600</v>
      </c>
      <c r="C60" s="105" t="s">
        <v>552</v>
      </c>
      <c r="D60" s="106">
        <v>8</v>
      </c>
      <c r="E60" s="107">
        <v>8</v>
      </c>
    </row>
    <row r="61" spans="1:5" s="101" customFormat="1">
      <c r="A61" s="108" t="s">
        <v>421</v>
      </c>
      <c r="B61" s="109" t="s">
        <v>5</v>
      </c>
      <c r="C61" s="105" t="s">
        <v>552</v>
      </c>
      <c r="D61" s="105">
        <v>9</v>
      </c>
      <c r="E61" s="107">
        <v>9</v>
      </c>
    </row>
    <row r="62" spans="1:5" s="101" customFormat="1">
      <c r="A62" s="111" t="s">
        <v>601</v>
      </c>
      <c r="B62" s="112" t="s">
        <v>602</v>
      </c>
      <c r="C62" s="105">
        <v>8</v>
      </c>
      <c r="D62" s="106">
        <v>8</v>
      </c>
      <c r="E62" s="107">
        <v>8</v>
      </c>
    </row>
    <row r="63" spans="1:5" s="101" customFormat="1">
      <c r="A63" s="111" t="s">
        <v>275</v>
      </c>
      <c r="B63" s="112" t="s">
        <v>39</v>
      </c>
      <c r="C63" s="105">
        <v>7</v>
      </c>
      <c r="D63" s="106">
        <v>7</v>
      </c>
      <c r="E63" s="107">
        <v>7</v>
      </c>
    </row>
    <row r="64" spans="1:5" s="101" customFormat="1">
      <c r="A64" s="111" t="s">
        <v>270</v>
      </c>
      <c r="B64" s="112" t="s">
        <v>32</v>
      </c>
      <c r="C64" s="105">
        <v>7</v>
      </c>
      <c r="D64" s="106">
        <v>7</v>
      </c>
      <c r="E64" s="107">
        <v>7</v>
      </c>
    </row>
    <row r="65" spans="1:5" s="101" customFormat="1">
      <c r="A65" s="111" t="s">
        <v>497</v>
      </c>
      <c r="B65" s="112" t="s">
        <v>35</v>
      </c>
      <c r="C65" s="105" t="s">
        <v>552</v>
      </c>
      <c r="D65" s="106">
        <v>9</v>
      </c>
      <c r="E65" s="107">
        <v>9</v>
      </c>
    </row>
    <row r="66" spans="1:5" s="101" customFormat="1">
      <c r="A66" s="111" t="s">
        <v>603</v>
      </c>
      <c r="B66" s="112" t="s">
        <v>604</v>
      </c>
      <c r="C66" s="105">
        <v>6</v>
      </c>
      <c r="D66" s="105">
        <v>6</v>
      </c>
      <c r="E66" s="107">
        <v>6</v>
      </c>
    </row>
    <row r="67" spans="1:5" s="101" customFormat="1">
      <c r="A67" s="111" t="s">
        <v>502</v>
      </c>
      <c r="B67" s="112" t="s">
        <v>42</v>
      </c>
      <c r="C67" s="105" t="s">
        <v>552</v>
      </c>
      <c r="D67" s="106">
        <v>9</v>
      </c>
      <c r="E67" s="105">
        <v>9</v>
      </c>
    </row>
    <row r="68" spans="1:5" s="101" customFormat="1">
      <c r="A68" s="111" t="s">
        <v>605</v>
      </c>
      <c r="B68" s="112" t="s">
        <v>606</v>
      </c>
      <c r="C68" s="105">
        <v>6</v>
      </c>
      <c r="D68" s="105">
        <v>6</v>
      </c>
      <c r="E68" s="107">
        <v>6</v>
      </c>
    </row>
    <row r="69" spans="1:5" s="101" customFormat="1">
      <c r="A69" s="111" t="s">
        <v>279</v>
      </c>
      <c r="B69" s="112" t="s">
        <v>46</v>
      </c>
      <c r="C69" s="105" t="s">
        <v>552</v>
      </c>
      <c r="D69" s="106">
        <v>7</v>
      </c>
      <c r="E69" s="107">
        <v>7</v>
      </c>
    </row>
    <row r="70" spans="1:5" s="101" customFormat="1">
      <c r="A70" s="111" t="s">
        <v>162</v>
      </c>
      <c r="B70" s="112" t="s">
        <v>607</v>
      </c>
      <c r="C70" s="105" t="s">
        <v>552</v>
      </c>
      <c r="D70" s="105">
        <v>7</v>
      </c>
      <c r="E70" s="107">
        <v>7</v>
      </c>
    </row>
    <row r="71" spans="1:5" s="101" customFormat="1">
      <c r="A71" s="111" t="s">
        <v>315</v>
      </c>
      <c r="B71" s="112" t="s">
        <v>608</v>
      </c>
      <c r="C71" s="105" t="s">
        <v>552</v>
      </c>
      <c r="D71" s="106">
        <v>6</v>
      </c>
      <c r="E71" s="107">
        <v>6</v>
      </c>
    </row>
    <row r="72" spans="1:5" s="101" customFormat="1">
      <c r="A72" s="111" t="s">
        <v>609</v>
      </c>
      <c r="B72" s="112" t="s">
        <v>610</v>
      </c>
      <c r="C72" s="105">
        <v>6</v>
      </c>
      <c r="D72" s="106">
        <v>6</v>
      </c>
      <c r="E72" s="107">
        <v>6</v>
      </c>
    </row>
    <row r="73" spans="1:5" s="101" customFormat="1">
      <c r="A73" s="111" t="s">
        <v>507</v>
      </c>
      <c r="B73" s="112" t="s">
        <v>60</v>
      </c>
      <c r="C73" s="105" t="s">
        <v>552</v>
      </c>
      <c r="D73" s="105">
        <v>9</v>
      </c>
      <c r="E73" s="107">
        <v>9</v>
      </c>
    </row>
    <row r="74" spans="1:5" s="101" customFormat="1">
      <c r="A74" s="111" t="s">
        <v>611</v>
      </c>
      <c r="B74" s="112" t="s">
        <v>612</v>
      </c>
      <c r="C74" s="105">
        <v>6</v>
      </c>
      <c r="D74" s="106">
        <v>6</v>
      </c>
      <c r="E74" s="107">
        <v>6</v>
      </c>
    </row>
    <row r="75" spans="1:5" s="101" customFormat="1">
      <c r="A75" s="115" t="s">
        <v>414</v>
      </c>
      <c r="B75" s="112" t="s">
        <v>86</v>
      </c>
      <c r="C75" s="105" t="s">
        <v>552</v>
      </c>
      <c r="D75" s="106">
        <v>8</v>
      </c>
      <c r="E75" s="107">
        <v>8</v>
      </c>
    </row>
    <row r="76" spans="1:5" s="101" customFormat="1">
      <c r="A76" s="111" t="s">
        <v>613</v>
      </c>
      <c r="B76" s="112" t="s">
        <v>614</v>
      </c>
      <c r="C76" s="105" t="s">
        <v>552</v>
      </c>
      <c r="D76" s="106">
        <v>9</v>
      </c>
      <c r="E76" s="107">
        <v>9</v>
      </c>
    </row>
    <row r="77" spans="1:5" s="101" customFormat="1">
      <c r="A77" s="111" t="s">
        <v>408</v>
      </c>
      <c r="B77" s="112" t="s">
        <v>615</v>
      </c>
      <c r="C77" s="105" t="s">
        <v>552</v>
      </c>
      <c r="D77" s="105">
        <v>8</v>
      </c>
      <c r="E77" s="107">
        <v>8</v>
      </c>
    </row>
    <row r="78" spans="1:5" s="101" customFormat="1">
      <c r="A78" s="111" t="s">
        <v>302</v>
      </c>
      <c r="B78" s="112" t="s">
        <v>616</v>
      </c>
      <c r="C78" s="105">
        <v>7</v>
      </c>
      <c r="D78" s="106">
        <v>7</v>
      </c>
      <c r="E78" s="107">
        <v>7</v>
      </c>
    </row>
    <row r="79" spans="1:5" s="101" customFormat="1">
      <c r="A79" s="111" t="s">
        <v>523</v>
      </c>
      <c r="B79" s="112" t="s">
        <v>67</v>
      </c>
      <c r="C79" s="105" t="s">
        <v>552</v>
      </c>
      <c r="D79" s="105">
        <v>9</v>
      </c>
      <c r="E79" s="107">
        <v>9</v>
      </c>
    </row>
    <row r="80" spans="1:5" s="101" customFormat="1">
      <c r="A80" s="111" t="s">
        <v>289</v>
      </c>
      <c r="B80" s="112" t="s">
        <v>69</v>
      </c>
      <c r="C80" s="105" t="s">
        <v>552</v>
      </c>
      <c r="D80" s="106">
        <v>7</v>
      </c>
      <c r="E80" s="107">
        <v>7</v>
      </c>
    </row>
    <row r="81" spans="1:5" s="101" customFormat="1">
      <c r="A81" s="111" t="s">
        <v>333</v>
      </c>
      <c r="B81" s="112" t="s">
        <v>84</v>
      </c>
      <c r="C81" s="105" t="s">
        <v>552</v>
      </c>
      <c r="D81" s="106">
        <v>6</v>
      </c>
      <c r="E81" s="107">
        <v>6</v>
      </c>
    </row>
    <row r="82" spans="1:5" s="101" customFormat="1">
      <c r="A82" s="115" t="s">
        <v>512</v>
      </c>
      <c r="B82" s="112" t="s">
        <v>62</v>
      </c>
      <c r="C82" s="105" t="s">
        <v>552</v>
      </c>
      <c r="D82" s="106">
        <v>9</v>
      </c>
      <c r="E82" s="107">
        <v>9</v>
      </c>
    </row>
    <row r="83" spans="1:5" s="101" customFormat="1">
      <c r="A83" s="115" t="s">
        <v>528</v>
      </c>
      <c r="B83" s="112" t="s">
        <v>617</v>
      </c>
      <c r="C83" s="105" t="s">
        <v>552</v>
      </c>
      <c r="D83" s="106">
        <v>9</v>
      </c>
      <c r="E83" s="107">
        <v>9</v>
      </c>
    </row>
    <row r="84" spans="1:5" s="101" customFormat="1">
      <c r="A84" s="111" t="s">
        <v>618</v>
      </c>
      <c r="B84" s="112" t="s">
        <v>619</v>
      </c>
      <c r="C84" s="105">
        <v>8</v>
      </c>
      <c r="D84" s="106">
        <v>8</v>
      </c>
      <c r="E84" s="107">
        <v>8</v>
      </c>
    </row>
    <row r="85" spans="1:5" s="101" customFormat="1">
      <c r="A85" s="111" t="s">
        <v>493</v>
      </c>
      <c r="B85" s="112" t="s">
        <v>106</v>
      </c>
      <c r="C85" s="105" t="s">
        <v>552</v>
      </c>
      <c r="D85" s="106">
        <v>9</v>
      </c>
      <c r="E85" s="107">
        <v>9</v>
      </c>
    </row>
    <row r="86" spans="1:5" s="101" customFormat="1">
      <c r="A86" s="115" t="s">
        <v>620</v>
      </c>
      <c r="B86" s="112" t="s">
        <v>621</v>
      </c>
      <c r="C86" s="105">
        <v>7</v>
      </c>
      <c r="D86" s="106">
        <v>7</v>
      </c>
      <c r="E86" s="107">
        <v>7</v>
      </c>
    </row>
    <row r="87" spans="1:5" s="101" customFormat="1">
      <c r="A87" s="111" t="s">
        <v>622</v>
      </c>
      <c r="B87" s="112" t="s">
        <v>623</v>
      </c>
      <c r="C87" s="105">
        <v>8</v>
      </c>
      <c r="D87" s="106">
        <v>8</v>
      </c>
      <c r="E87" s="107">
        <v>8</v>
      </c>
    </row>
    <row r="88" spans="1:5" s="101" customFormat="1">
      <c r="A88" s="111" t="s">
        <v>298</v>
      </c>
      <c r="B88" s="112" t="s">
        <v>88</v>
      </c>
      <c r="C88" s="105" t="s">
        <v>552</v>
      </c>
      <c r="D88" s="106">
        <v>7</v>
      </c>
      <c r="E88" s="107">
        <v>7</v>
      </c>
    </row>
    <row r="89" spans="1:5" s="101" customFormat="1">
      <c r="A89" s="111" t="s">
        <v>533</v>
      </c>
      <c r="B89" s="112" t="s">
        <v>624</v>
      </c>
      <c r="C89" s="105" t="s">
        <v>552</v>
      </c>
      <c r="D89" s="106">
        <v>9</v>
      </c>
      <c r="E89" s="107">
        <v>9</v>
      </c>
    </row>
    <row r="90" spans="1:5" s="101" customFormat="1">
      <c r="A90" s="111" t="s">
        <v>625</v>
      </c>
      <c r="B90" s="112" t="s">
        <v>626</v>
      </c>
      <c r="C90" s="105" t="s">
        <v>552</v>
      </c>
      <c r="D90" s="106">
        <v>8</v>
      </c>
      <c r="E90" s="107">
        <v>8</v>
      </c>
    </row>
    <row r="91" spans="1:5" s="101" customFormat="1">
      <c r="A91" s="111" t="s">
        <v>150</v>
      </c>
      <c r="B91" s="112" t="s">
        <v>101</v>
      </c>
      <c r="C91" s="105">
        <v>1</v>
      </c>
      <c r="D91" s="105">
        <v>1</v>
      </c>
      <c r="E91" s="107">
        <v>1</v>
      </c>
    </row>
    <row r="92" spans="1:5" s="101" customFormat="1">
      <c r="A92" s="111" t="s">
        <v>627</v>
      </c>
      <c r="B92" s="112" t="s">
        <v>628</v>
      </c>
      <c r="C92" s="105">
        <v>8</v>
      </c>
      <c r="D92" s="106">
        <v>8</v>
      </c>
      <c r="E92" s="107">
        <v>8</v>
      </c>
    </row>
    <row r="93" spans="1:5" s="101" customFormat="1">
      <c r="A93" s="111" t="s">
        <v>629</v>
      </c>
      <c r="B93" s="112" t="s">
        <v>630</v>
      </c>
      <c r="C93" s="105">
        <v>7</v>
      </c>
      <c r="D93" s="106">
        <v>7</v>
      </c>
      <c r="E93" s="107">
        <v>7</v>
      </c>
    </row>
    <row r="94" spans="1:5" s="101" customFormat="1">
      <c r="A94" s="111" t="s">
        <v>631</v>
      </c>
      <c r="B94" s="112" t="s">
        <v>632</v>
      </c>
      <c r="C94" s="105" t="s">
        <v>552</v>
      </c>
      <c r="D94" s="106">
        <v>8</v>
      </c>
      <c r="E94" s="107">
        <v>8</v>
      </c>
    </row>
    <row r="95" spans="1:5" s="101" customFormat="1">
      <c r="A95" s="111" t="s">
        <v>633</v>
      </c>
      <c r="B95" s="112" t="s">
        <v>634</v>
      </c>
      <c r="C95" s="105">
        <v>7</v>
      </c>
      <c r="D95" s="106">
        <v>7</v>
      </c>
      <c r="E95" s="107">
        <v>7</v>
      </c>
    </row>
    <row r="96" spans="1:5" s="101" customFormat="1">
      <c r="A96" s="111" t="s">
        <v>635</v>
      </c>
      <c r="B96" s="112" t="s">
        <v>636</v>
      </c>
      <c r="C96" s="105">
        <v>2</v>
      </c>
      <c r="D96" s="106">
        <v>2</v>
      </c>
      <c r="E96" s="107">
        <v>2</v>
      </c>
    </row>
    <row r="97" spans="1:5" s="101" customFormat="1">
      <c r="A97" s="108" t="s">
        <v>343</v>
      </c>
      <c r="B97" s="109" t="s">
        <v>637</v>
      </c>
      <c r="C97" s="105">
        <v>6</v>
      </c>
      <c r="D97" s="106">
        <v>6</v>
      </c>
      <c r="E97" s="107">
        <v>6</v>
      </c>
    </row>
    <row r="98" spans="1:5" s="101" customFormat="1">
      <c r="A98" s="108" t="s">
        <v>538</v>
      </c>
      <c r="B98" s="109" t="s">
        <v>12</v>
      </c>
      <c r="C98" s="105">
        <v>9</v>
      </c>
      <c r="D98" s="106">
        <v>9</v>
      </c>
      <c r="E98" s="107">
        <v>9</v>
      </c>
    </row>
    <row r="99" spans="1:5" s="101" customFormat="1">
      <c r="A99" s="108" t="s">
        <v>638</v>
      </c>
      <c r="B99" s="109" t="s">
        <v>639</v>
      </c>
      <c r="C99" s="105">
        <v>4</v>
      </c>
      <c r="D99" s="106">
        <v>4</v>
      </c>
      <c r="E99" s="107">
        <v>4</v>
      </c>
    </row>
    <row r="100" spans="1:5" s="101" customFormat="1">
      <c r="A100" s="111" t="s">
        <v>317</v>
      </c>
      <c r="B100" s="112" t="s">
        <v>6</v>
      </c>
      <c r="C100" s="105" t="s">
        <v>552</v>
      </c>
      <c r="D100" s="105">
        <v>7</v>
      </c>
      <c r="E100" s="107">
        <v>7</v>
      </c>
    </row>
    <row r="101" spans="1:5" s="101" customFormat="1">
      <c r="A101" s="111" t="s">
        <v>311</v>
      </c>
      <c r="B101" s="112" t="s">
        <v>103</v>
      </c>
      <c r="C101" s="105">
        <v>7</v>
      </c>
      <c r="D101" s="106">
        <v>7</v>
      </c>
      <c r="E101" s="107">
        <v>7</v>
      </c>
    </row>
    <row r="102" spans="1:5" s="101" customFormat="1">
      <c r="A102" s="115" t="s">
        <v>640</v>
      </c>
      <c r="B102" s="112" t="s">
        <v>641</v>
      </c>
      <c r="C102" s="105">
        <v>6</v>
      </c>
      <c r="D102" s="105">
        <v>6</v>
      </c>
      <c r="E102" s="107">
        <v>6</v>
      </c>
    </row>
    <row r="103" spans="1:5" s="101" customFormat="1">
      <c r="A103" s="111" t="s">
        <v>321</v>
      </c>
      <c r="B103" s="112" t="s">
        <v>642</v>
      </c>
      <c r="C103" s="105">
        <v>7</v>
      </c>
      <c r="D103" s="105">
        <v>7</v>
      </c>
      <c r="E103" s="107">
        <v>7</v>
      </c>
    </row>
    <row r="104" spans="1:5" s="101" customFormat="1">
      <c r="A104" s="111" t="s">
        <v>643</v>
      </c>
      <c r="B104" s="112" t="s">
        <v>644</v>
      </c>
      <c r="C104" s="105">
        <v>8</v>
      </c>
      <c r="D104" s="110">
        <v>8</v>
      </c>
      <c r="E104" s="105">
        <v>8</v>
      </c>
    </row>
    <row r="105" spans="1:5" s="101" customFormat="1">
      <c r="A105" s="111" t="s">
        <v>365</v>
      </c>
      <c r="B105" s="112" t="s">
        <v>22</v>
      </c>
      <c r="C105" s="105">
        <v>9</v>
      </c>
      <c r="D105" s="105">
        <v>9</v>
      </c>
      <c r="E105" s="107">
        <v>9</v>
      </c>
    </row>
    <row r="106" spans="1:5" s="101" customFormat="1">
      <c r="A106" s="111" t="s">
        <v>645</v>
      </c>
      <c r="B106" s="112" t="s">
        <v>646</v>
      </c>
      <c r="C106" s="105">
        <v>3</v>
      </c>
      <c r="D106" s="106">
        <v>3</v>
      </c>
      <c r="E106" s="105">
        <v>3</v>
      </c>
    </row>
    <row r="107" spans="1:5" s="101" customFormat="1">
      <c r="A107" s="111" t="s">
        <v>370</v>
      </c>
      <c r="B107" s="112" t="s">
        <v>27</v>
      </c>
      <c r="C107" s="105" t="s">
        <v>552</v>
      </c>
      <c r="D107" s="106">
        <v>9</v>
      </c>
      <c r="E107" s="107">
        <v>9</v>
      </c>
    </row>
    <row r="108" spans="1:5" s="101" customFormat="1">
      <c r="A108" s="111" t="s">
        <v>329</v>
      </c>
      <c r="B108" s="112" t="s">
        <v>647</v>
      </c>
      <c r="C108" s="105" t="s">
        <v>552</v>
      </c>
      <c r="D108" s="105">
        <v>7</v>
      </c>
      <c r="E108" s="107">
        <v>7</v>
      </c>
    </row>
    <row r="109" spans="1:5" s="101" customFormat="1">
      <c r="A109" s="111" t="s">
        <v>648</v>
      </c>
      <c r="B109" s="112" t="s">
        <v>649</v>
      </c>
      <c r="C109" s="105" t="s">
        <v>552</v>
      </c>
      <c r="D109" s="106">
        <v>3</v>
      </c>
      <c r="E109" s="107">
        <v>3</v>
      </c>
    </row>
    <row r="110" spans="1:5" s="101" customFormat="1">
      <c r="A110" s="108" t="s">
        <v>335</v>
      </c>
      <c r="B110" s="109" t="s">
        <v>115</v>
      </c>
      <c r="C110" s="105" t="s">
        <v>552</v>
      </c>
      <c r="D110" s="106">
        <v>7</v>
      </c>
      <c r="E110" s="107">
        <v>7</v>
      </c>
    </row>
    <row r="111" spans="1:5" s="101" customFormat="1">
      <c r="A111" s="108" t="s">
        <v>467</v>
      </c>
      <c r="B111" s="109" t="s">
        <v>127</v>
      </c>
      <c r="C111" s="105" t="s">
        <v>552</v>
      </c>
      <c r="D111" s="106">
        <v>9</v>
      </c>
      <c r="E111" s="107">
        <v>9</v>
      </c>
    </row>
    <row r="112" spans="1:5" s="101" customFormat="1">
      <c r="A112" s="111" t="s">
        <v>516</v>
      </c>
      <c r="B112" s="112" t="s">
        <v>650</v>
      </c>
      <c r="C112" s="105">
        <v>8</v>
      </c>
      <c r="D112" s="105">
        <v>8</v>
      </c>
      <c r="E112" s="107">
        <v>8</v>
      </c>
    </row>
    <row r="113" spans="1:5" s="101" customFormat="1">
      <c r="A113" s="108" t="s">
        <v>197</v>
      </c>
      <c r="B113" s="109" t="s">
        <v>129</v>
      </c>
      <c r="C113" s="105" t="s">
        <v>552</v>
      </c>
      <c r="D113" s="106">
        <v>3</v>
      </c>
      <c r="E113" s="107">
        <v>3</v>
      </c>
    </row>
    <row r="114" spans="1:5" s="101" customFormat="1">
      <c r="A114" s="111" t="s">
        <v>345</v>
      </c>
      <c r="B114" s="112" t="s">
        <v>29</v>
      </c>
      <c r="C114" s="105">
        <v>7</v>
      </c>
      <c r="D114" s="106">
        <v>7</v>
      </c>
      <c r="E114" s="107">
        <v>7</v>
      </c>
    </row>
    <row r="115" spans="1:5" s="101" customFormat="1">
      <c r="A115" s="111" t="s">
        <v>361</v>
      </c>
      <c r="B115" s="112" t="s">
        <v>90</v>
      </c>
      <c r="C115" s="105" t="s">
        <v>552</v>
      </c>
      <c r="D115" s="106">
        <v>8</v>
      </c>
      <c r="E115" s="107">
        <v>8</v>
      </c>
    </row>
    <row r="116" spans="1:5" s="101" customFormat="1">
      <c r="A116" s="111" t="s">
        <v>651</v>
      </c>
      <c r="B116" s="112" t="s">
        <v>652</v>
      </c>
      <c r="C116" s="105">
        <v>7</v>
      </c>
      <c r="D116" s="106">
        <v>7</v>
      </c>
      <c r="E116" s="107">
        <v>7</v>
      </c>
    </row>
    <row r="117" spans="1:5" s="101" customFormat="1">
      <c r="A117" s="111" t="s">
        <v>202</v>
      </c>
      <c r="B117" s="112" t="s">
        <v>133</v>
      </c>
      <c r="C117" s="105" t="s">
        <v>552</v>
      </c>
      <c r="D117" s="106">
        <v>3</v>
      </c>
      <c r="E117" s="107">
        <v>3</v>
      </c>
    </row>
    <row r="118" spans="1:5" s="101" customFormat="1">
      <c r="A118" s="108" t="s">
        <v>374</v>
      </c>
      <c r="B118" s="109" t="s">
        <v>36</v>
      </c>
      <c r="C118" s="105">
        <v>9</v>
      </c>
      <c r="D118" s="106">
        <v>9</v>
      </c>
      <c r="E118" s="107">
        <v>9</v>
      </c>
    </row>
    <row r="119" spans="1:5" s="101" customFormat="1">
      <c r="A119" s="111" t="s">
        <v>521</v>
      </c>
      <c r="B119" s="112" t="s">
        <v>8</v>
      </c>
      <c r="C119" s="105">
        <v>8</v>
      </c>
      <c r="D119" s="106">
        <v>8</v>
      </c>
      <c r="E119" s="107">
        <v>8</v>
      </c>
    </row>
    <row r="120" spans="1:5" s="101" customFormat="1">
      <c r="A120" s="111" t="s">
        <v>653</v>
      </c>
      <c r="B120" s="112" t="s">
        <v>654</v>
      </c>
      <c r="C120" s="105">
        <v>4</v>
      </c>
      <c r="D120" s="106">
        <v>4</v>
      </c>
      <c r="E120" s="107">
        <v>4</v>
      </c>
    </row>
    <row r="121" spans="1:5" s="101" customFormat="1">
      <c r="A121" s="111" t="s">
        <v>383</v>
      </c>
      <c r="B121" s="112" t="s">
        <v>43</v>
      </c>
      <c r="C121" s="105" t="s">
        <v>552</v>
      </c>
      <c r="D121" s="106">
        <v>9</v>
      </c>
      <c r="E121" s="105">
        <v>9</v>
      </c>
    </row>
    <row r="122" spans="1:5" s="101" customFormat="1">
      <c r="A122" s="111" t="s">
        <v>378</v>
      </c>
      <c r="B122" s="112" t="s">
        <v>40</v>
      </c>
      <c r="C122" s="105" t="s">
        <v>552</v>
      </c>
      <c r="D122" s="106">
        <v>9</v>
      </c>
      <c r="E122" s="107">
        <v>9</v>
      </c>
    </row>
    <row r="123" spans="1:5" s="101" customFormat="1">
      <c r="A123" s="111" t="s">
        <v>354</v>
      </c>
      <c r="B123" s="112" t="s">
        <v>49</v>
      </c>
      <c r="C123" s="105">
        <v>7</v>
      </c>
      <c r="D123" s="106">
        <v>7</v>
      </c>
      <c r="E123" s="107">
        <v>7</v>
      </c>
    </row>
    <row r="124" spans="1:5" s="101" customFormat="1">
      <c r="A124" s="111" t="s">
        <v>152</v>
      </c>
      <c r="B124" s="112" t="s">
        <v>52</v>
      </c>
      <c r="C124" s="105">
        <v>6</v>
      </c>
      <c r="D124" s="106">
        <v>6</v>
      </c>
      <c r="E124" s="107">
        <v>6</v>
      </c>
    </row>
    <row r="125" spans="1:5" s="101" customFormat="1">
      <c r="A125" s="111" t="s">
        <v>350</v>
      </c>
      <c r="B125" s="112" t="s">
        <v>33</v>
      </c>
      <c r="C125" s="105">
        <v>7</v>
      </c>
      <c r="D125" s="106">
        <v>7</v>
      </c>
      <c r="E125" s="107">
        <v>7</v>
      </c>
    </row>
    <row r="126" spans="1:5" s="101" customFormat="1">
      <c r="A126" s="111" t="s">
        <v>389</v>
      </c>
      <c r="B126" s="112" t="s">
        <v>655</v>
      </c>
      <c r="C126" s="105" t="s">
        <v>552</v>
      </c>
      <c r="D126" s="106">
        <v>9</v>
      </c>
      <c r="E126" s="107">
        <v>9</v>
      </c>
    </row>
    <row r="127" spans="1:5" s="101" customFormat="1">
      <c r="A127" s="111" t="s">
        <v>437</v>
      </c>
      <c r="B127" s="112" t="s">
        <v>98</v>
      </c>
      <c r="C127" s="105">
        <v>9</v>
      </c>
      <c r="D127" s="106">
        <v>9</v>
      </c>
      <c r="E127" s="107">
        <v>9</v>
      </c>
    </row>
    <row r="128" spans="1:5" s="101" customFormat="1">
      <c r="A128" s="108" t="s">
        <v>656</v>
      </c>
      <c r="B128" s="109" t="s">
        <v>657</v>
      </c>
      <c r="C128" s="105" t="s">
        <v>552</v>
      </c>
      <c r="D128" s="105">
        <v>9</v>
      </c>
      <c r="E128" s="107">
        <v>9</v>
      </c>
    </row>
    <row r="129" spans="1:5" s="101" customFormat="1">
      <c r="A129" s="111" t="s">
        <v>432</v>
      </c>
      <c r="B129" s="112" t="s">
        <v>94</v>
      </c>
      <c r="C129" s="105">
        <v>9</v>
      </c>
      <c r="D129" s="106">
        <v>9</v>
      </c>
      <c r="E129" s="107">
        <v>9</v>
      </c>
    </row>
    <row r="130" spans="1:5" s="101" customFormat="1">
      <c r="A130" s="111" t="s">
        <v>398</v>
      </c>
      <c r="B130" s="112" t="s">
        <v>61</v>
      </c>
      <c r="C130" s="105">
        <v>9</v>
      </c>
      <c r="D130" s="106">
        <v>9</v>
      </c>
      <c r="E130" s="107">
        <v>9</v>
      </c>
    </row>
    <row r="131" spans="1:5" s="101" customFormat="1">
      <c r="A131" s="111" t="s">
        <v>158</v>
      </c>
      <c r="B131" s="112" t="s">
        <v>73</v>
      </c>
      <c r="C131" s="105" t="s">
        <v>552</v>
      </c>
      <c r="D131" s="106">
        <v>7</v>
      </c>
      <c r="E131" s="107">
        <v>7</v>
      </c>
    </row>
    <row r="132" spans="1:5" s="101" customFormat="1">
      <c r="A132" s="111" t="s">
        <v>393</v>
      </c>
      <c r="B132" s="112" t="s">
        <v>130</v>
      </c>
      <c r="C132" s="105" t="s">
        <v>552</v>
      </c>
      <c r="D132" s="105">
        <v>9</v>
      </c>
      <c r="E132" s="107">
        <v>9</v>
      </c>
    </row>
    <row r="133" spans="1:5" s="101" customFormat="1">
      <c r="A133" s="111" t="s">
        <v>406</v>
      </c>
      <c r="B133" s="112" t="s">
        <v>68</v>
      </c>
      <c r="C133" s="105" t="s">
        <v>552</v>
      </c>
      <c r="D133" s="105">
        <v>9</v>
      </c>
      <c r="E133" s="107">
        <v>9</v>
      </c>
    </row>
    <row r="134" spans="1:5" s="101" customFormat="1">
      <c r="A134" s="116" t="s">
        <v>404</v>
      </c>
      <c r="B134" s="117" t="s">
        <v>111</v>
      </c>
      <c r="C134" s="105" t="s">
        <v>552</v>
      </c>
      <c r="D134" s="105">
        <v>3</v>
      </c>
      <c r="E134" s="105">
        <v>3</v>
      </c>
    </row>
    <row r="135" spans="1:5" s="101" customFormat="1">
      <c r="A135" s="111" t="s">
        <v>239</v>
      </c>
      <c r="B135" s="112" t="s">
        <v>91</v>
      </c>
      <c r="C135" s="105" t="s">
        <v>552</v>
      </c>
      <c r="D135" s="105">
        <v>4</v>
      </c>
      <c r="E135" s="107">
        <v>4</v>
      </c>
    </row>
    <row r="136" spans="1:5" s="101" customFormat="1">
      <c r="A136" s="111" t="s">
        <v>171</v>
      </c>
      <c r="B136" s="112" t="s">
        <v>56</v>
      </c>
      <c r="C136" s="105">
        <v>2</v>
      </c>
      <c r="D136" s="106">
        <v>2</v>
      </c>
      <c r="E136" s="107">
        <v>2</v>
      </c>
    </row>
    <row r="137" spans="1:5" s="101" customFormat="1">
      <c r="A137" s="111" t="s">
        <v>658</v>
      </c>
      <c r="B137" s="112" t="s">
        <v>659</v>
      </c>
      <c r="C137" s="105" t="s">
        <v>552</v>
      </c>
      <c r="D137" s="106">
        <v>7</v>
      </c>
      <c r="E137" s="107">
        <v>7</v>
      </c>
    </row>
    <row r="138" spans="1:5" s="101" customFormat="1">
      <c r="A138" s="111" t="s">
        <v>449</v>
      </c>
      <c r="B138" s="112" t="s">
        <v>76</v>
      </c>
      <c r="C138" s="105" t="s">
        <v>552</v>
      </c>
      <c r="D138" s="106">
        <v>8</v>
      </c>
      <c r="E138" s="107">
        <v>8</v>
      </c>
    </row>
    <row r="139" spans="1:5" s="101" customFormat="1">
      <c r="A139" s="111" t="s">
        <v>412</v>
      </c>
      <c r="B139" s="112" t="s">
        <v>79</v>
      </c>
      <c r="C139" s="105" t="s">
        <v>552</v>
      </c>
      <c r="D139" s="106">
        <v>9</v>
      </c>
      <c r="E139" s="107">
        <v>9</v>
      </c>
    </row>
    <row r="140" spans="1:5" s="101" customFormat="1">
      <c r="A140" s="111" t="s">
        <v>455</v>
      </c>
      <c r="B140" s="112" t="s">
        <v>96</v>
      </c>
      <c r="C140" s="105" t="s">
        <v>552</v>
      </c>
      <c r="D140" s="106">
        <v>8</v>
      </c>
      <c r="E140" s="107">
        <v>8</v>
      </c>
    </row>
    <row r="141" spans="1:5" s="101" customFormat="1">
      <c r="A141" s="111" t="s">
        <v>154</v>
      </c>
      <c r="B141" s="112" t="s">
        <v>70</v>
      </c>
      <c r="C141" s="105" t="s">
        <v>552</v>
      </c>
      <c r="D141" s="106">
        <v>7</v>
      </c>
      <c r="E141" s="107">
        <v>7</v>
      </c>
    </row>
    <row r="142" spans="1:5" s="101" customFormat="1">
      <c r="A142" s="111" t="s">
        <v>418</v>
      </c>
      <c r="B142" s="112" t="s">
        <v>81</v>
      </c>
      <c r="C142" s="105" t="s">
        <v>552</v>
      </c>
      <c r="D142" s="105">
        <v>9</v>
      </c>
      <c r="E142" s="107">
        <v>9</v>
      </c>
    </row>
    <row r="143" spans="1:5" s="101" customFormat="1">
      <c r="A143" s="111" t="s">
        <v>234</v>
      </c>
      <c r="B143" s="112" t="s">
        <v>66</v>
      </c>
      <c r="C143" s="105" t="s">
        <v>552</v>
      </c>
      <c r="D143" s="106">
        <v>4</v>
      </c>
      <c r="E143" s="107">
        <v>4</v>
      </c>
    </row>
    <row r="144" spans="1:5" s="101" customFormat="1">
      <c r="A144" s="111" t="s">
        <v>402</v>
      </c>
      <c r="B144" s="112" t="s">
        <v>63</v>
      </c>
      <c r="C144" s="105" t="s">
        <v>552</v>
      </c>
      <c r="D144" s="106">
        <v>9</v>
      </c>
      <c r="E144" s="107">
        <v>9</v>
      </c>
    </row>
    <row r="145" spans="1:5" s="101" customFormat="1">
      <c r="A145" s="111" t="s">
        <v>660</v>
      </c>
      <c r="B145" s="112" t="s">
        <v>661</v>
      </c>
      <c r="C145" s="105">
        <v>5</v>
      </c>
      <c r="D145" s="106">
        <v>5</v>
      </c>
      <c r="E145" s="107">
        <v>5</v>
      </c>
    </row>
    <row r="146" spans="1:5" s="101" customFormat="1">
      <c r="A146" s="111" t="s">
        <v>662</v>
      </c>
      <c r="B146" s="112" t="s">
        <v>663</v>
      </c>
      <c r="C146" s="105">
        <v>2</v>
      </c>
      <c r="D146" s="106">
        <v>2</v>
      </c>
      <c r="E146" s="107">
        <v>2</v>
      </c>
    </row>
    <row r="147" spans="1:5" s="101" customFormat="1">
      <c r="A147" s="111" t="s">
        <v>442</v>
      </c>
      <c r="B147" s="112" t="s">
        <v>99</v>
      </c>
      <c r="C147" s="105" t="s">
        <v>552</v>
      </c>
      <c r="D147" s="106">
        <v>9</v>
      </c>
      <c r="E147" s="107">
        <v>9</v>
      </c>
    </row>
    <row r="148" spans="1:5" s="101" customFormat="1">
      <c r="A148" s="111" t="s">
        <v>447</v>
      </c>
      <c r="B148" s="112" t="s">
        <v>102</v>
      </c>
      <c r="C148" s="105" t="s">
        <v>552</v>
      </c>
      <c r="D148" s="106">
        <v>9</v>
      </c>
      <c r="E148" s="107">
        <v>9</v>
      </c>
    </row>
    <row r="149" spans="1:5" s="101" customFormat="1">
      <c r="A149" s="111" t="s">
        <v>169</v>
      </c>
      <c r="B149" s="112" t="s">
        <v>7</v>
      </c>
      <c r="C149" s="105" t="s">
        <v>552</v>
      </c>
      <c r="D149" s="106">
        <v>7</v>
      </c>
      <c r="E149" s="107">
        <v>7</v>
      </c>
    </row>
    <row r="150" spans="1:5" s="101" customFormat="1">
      <c r="A150" s="111" t="s">
        <v>453</v>
      </c>
      <c r="B150" s="112" t="s">
        <v>15</v>
      </c>
      <c r="C150" s="105" t="s">
        <v>552</v>
      </c>
      <c r="D150" s="106">
        <v>9</v>
      </c>
      <c r="E150" s="107">
        <v>9</v>
      </c>
    </row>
    <row r="151" spans="1:5" s="101" customFormat="1">
      <c r="A151" s="111" t="s">
        <v>664</v>
      </c>
      <c r="B151" s="112" t="s">
        <v>665</v>
      </c>
      <c r="C151" s="105" t="s">
        <v>552</v>
      </c>
      <c r="D151" s="106">
        <v>9</v>
      </c>
      <c r="E151" s="107">
        <v>9</v>
      </c>
    </row>
    <row r="152" spans="1:5" s="101" customFormat="1">
      <c r="A152" s="111" t="s">
        <v>465</v>
      </c>
      <c r="B152" s="112" t="s">
        <v>13</v>
      </c>
      <c r="C152" s="105" t="s">
        <v>552</v>
      </c>
      <c r="D152" s="106">
        <v>8</v>
      </c>
      <c r="E152" s="107">
        <v>8</v>
      </c>
    </row>
    <row r="153" spans="1:5" s="101" customFormat="1">
      <c r="A153" s="111" t="s">
        <v>666</v>
      </c>
      <c r="B153" s="112" t="s">
        <v>667</v>
      </c>
      <c r="C153" s="105">
        <v>6</v>
      </c>
      <c r="D153" s="106">
        <v>6</v>
      </c>
      <c r="E153" s="107">
        <v>6</v>
      </c>
    </row>
    <row r="154" spans="1:5" s="101" customFormat="1">
      <c r="A154" s="111" t="s">
        <v>668</v>
      </c>
      <c r="B154" s="112" t="s">
        <v>669</v>
      </c>
      <c r="C154" s="105">
        <v>6</v>
      </c>
      <c r="D154" s="106">
        <v>6</v>
      </c>
      <c r="E154" s="107">
        <v>6</v>
      </c>
    </row>
    <row r="155" spans="1:5" s="101" customFormat="1">
      <c r="A155" s="108" t="s">
        <v>670</v>
      </c>
      <c r="B155" s="109" t="s">
        <v>671</v>
      </c>
      <c r="C155" s="105" t="s">
        <v>552</v>
      </c>
      <c r="D155" s="106">
        <v>4</v>
      </c>
      <c r="E155" s="107">
        <v>4</v>
      </c>
    </row>
    <row r="156" spans="1:5" s="101" customFormat="1">
      <c r="A156" s="108" t="s">
        <v>672</v>
      </c>
      <c r="B156" s="109" t="s">
        <v>673</v>
      </c>
      <c r="C156" s="105">
        <v>3</v>
      </c>
      <c r="D156" s="106">
        <v>3</v>
      </c>
      <c r="E156" s="107">
        <v>3</v>
      </c>
    </row>
    <row r="157" spans="1:5" s="101" customFormat="1">
      <c r="A157" s="108" t="s">
        <v>178</v>
      </c>
      <c r="B157" s="109" t="s">
        <v>26</v>
      </c>
      <c r="C157" s="105">
        <v>7</v>
      </c>
      <c r="D157" s="106">
        <v>7</v>
      </c>
      <c r="E157" s="107">
        <v>7</v>
      </c>
    </row>
    <row r="158" spans="1:5" s="101" customFormat="1">
      <c r="A158" s="108" t="s">
        <v>674</v>
      </c>
      <c r="B158" s="109" t="s">
        <v>675</v>
      </c>
      <c r="C158" s="105" t="s">
        <v>552</v>
      </c>
      <c r="D158" s="106">
        <v>8</v>
      </c>
      <c r="E158" s="107">
        <v>8</v>
      </c>
    </row>
    <row r="159" spans="1:5" s="101" customFormat="1">
      <c r="A159" s="111" t="s">
        <v>676</v>
      </c>
      <c r="B159" s="112" t="s">
        <v>677</v>
      </c>
      <c r="C159" s="105" t="s">
        <v>552</v>
      </c>
      <c r="D159" s="105">
        <v>8</v>
      </c>
      <c r="E159" s="107">
        <v>8</v>
      </c>
    </row>
    <row r="160" spans="1:5" s="101" customFormat="1">
      <c r="A160" s="111" t="s">
        <v>248</v>
      </c>
      <c r="B160" s="112" t="s">
        <v>678</v>
      </c>
      <c r="C160" s="105" t="s">
        <v>552</v>
      </c>
      <c r="D160" s="105">
        <v>7</v>
      </c>
      <c r="E160" s="107">
        <v>7</v>
      </c>
    </row>
    <row r="161" spans="1:5" s="101" customFormat="1">
      <c r="A161" s="111" t="s">
        <v>186</v>
      </c>
      <c r="B161" s="112" t="s">
        <v>114</v>
      </c>
      <c r="C161" s="105" t="s">
        <v>552</v>
      </c>
      <c r="D161" s="106">
        <v>7</v>
      </c>
      <c r="E161" s="107">
        <v>7</v>
      </c>
    </row>
    <row r="162" spans="1:5" s="101" customFormat="1">
      <c r="A162" s="111" t="s">
        <v>679</v>
      </c>
      <c r="B162" s="112" t="s">
        <v>680</v>
      </c>
      <c r="C162" s="105" t="s">
        <v>552</v>
      </c>
      <c r="D162" s="106">
        <v>2</v>
      </c>
      <c r="E162" s="107">
        <v>2</v>
      </c>
    </row>
    <row r="163" spans="1:5" s="101" customFormat="1">
      <c r="A163" s="111" t="s">
        <v>681</v>
      </c>
      <c r="B163" s="112" t="s">
        <v>682</v>
      </c>
      <c r="C163" s="105">
        <v>4</v>
      </c>
      <c r="D163" s="105">
        <v>4</v>
      </c>
      <c r="E163" s="107">
        <v>4</v>
      </c>
    </row>
    <row r="164" spans="1:5" s="101" customFormat="1">
      <c r="A164" s="111" t="s">
        <v>683</v>
      </c>
      <c r="B164" s="112" t="s">
        <v>684</v>
      </c>
      <c r="C164" s="105">
        <v>7</v>
      </c>
      <c r="D164" s="106">
        <v>7</v>
      </c>
      <c r="E164" s="107">
        <v>7</v>
      </c>
    </row>
    <row r="165" spans="1:5" s="101" customFormat="1">
      <c r="A165" s="111" t="s">
        <v>685</v>
      </c>
      <c r="B165" s="112" t="s">
        <v>686</v>
      </c>
      <c r="C165" s="105">
        <v>5</v>
      </c>
      <c r="D165" s="106">
        <v>5</v>
      </c>
      <c r="E165" s="107">
        <v>5</v>
      </c>
    </row>
    <row r="166" spans="1:5" s="101" customFormat="1">
      <c r="A166" s="111" t="s">
        <v>687</v>
      </c>
      <c r="B166" s="112" t="s">
        <v>688</v>
      </c>
      <c r="C166" s="105">
        <v>7</v>
      </c>
      <c r="D166" s="106">
        <v>7</v>
      </c>
      <c r="E166" s="107">
        <v>7</v>
      </c>
    </row>
    <row r="167" spans="1:5" s="101" customFormat="1">
      <c r="A167" s="111" t="s">
        <v>182</v>
      </c>
      <c r="B167" s="112" t="s">
        <v>30</v>
      </c>
      <c r="C167" s="105" t="s">
        <v>552</v>
      </c>
      <c r="D167" s="106">
        <v>7</v>
      </c>
      <c r="E167" s="107">
        <v>7</v>
      </c>
    </row>
    <row r="168" spans="1:5" s="101" customFormat="1">
      <c r="A168" s="108" t="s">
        <v>476</v>
      </c>
      <c r="B168" s="109" t="s">
        <v>37</v>
      </c>
      <c r="C168" s="105" t="s">
        <v>552</v>
      </c>
      <c r="D168" s="106">
        <v>8</v>
      </c>
      <c r="E168" s="107">
        <v>8</v>
      </c>
    </row>
    <row r="169" spans="1:5" s="101" customFormat="1">
      <c r="A169" s="108" t="s">
        <v>200</v>
      </c>
      <c r="B169" s="109" t="s">
        <v>53</v>
      </c>
      <c r="C169" s="105">
        <v>7</v>
      </c>
      <c r="D169" s="105">
        <v>7</v>
      </c>
      <c r="E169" s="107">
        <v>7</v>
      </c>
    </row>
    <row r="170" spans="1:5" s="101" customFormat="1">
      <c r="A170" s="108" t="s">
        <v>463</v>
      </c>
      <c r="B170" s="109" t="s">
        <v>689</v>
      </c>
      <c r="C170" s="105" t="s">
        <v>552</v>
      </c>
      <c r="D170" s="105">
        <v>9</v>
      </c>
      <c r="E170" s="107">
        <v>9</v>
      </c>
    </row>
    <row r="171" spans="1:5" s="101" customFormat="1">
      <c r="A171" s="108" t="s">
        <v>205</v>
      </c>
      <c r="B171" s="109" t="s">
        <v>58</v>
      </c>
      <c r="C171" s="105">
        <v>7</v>
      </c>
      <c r="D171" s="106">
        <v>7</v>
      </c>
      <c r="E171" s="107">
        <v>7</v>
      </c>
    </row>
    <row r="172" spans="1:5" s="101" customFormat="1">
      <c r="A172" s="118" t="s">
        <v>480</v>
      </c>
      <c r="B172" s="119" t="s">
        <v>82</v>
      </c>
      <c r="C172" s="105">
        <v>9</v>
      </c>
      <c r="D172" s="106">
        <v>9</v>
      </c>
      <c r="E172" s="107">
        <v>9</v>
      </c>
    </row>
    <row r="173" spans="1:5" s="101" customFormat="1">
      <c r="A173" s="108" t="s">
        <v>480</v>
      </c>
      <c r="B173" s="109" t="s">
        <v>116</v>
      </c>
      <c r="C173" s="105" t="s">
        <v>552</v>
      </c>
      <c r="D173" s="106">
        <v>9</v>
      </c>
      <c r="E173" s="107">
        <v>9</v>
      </c>
    </row>
    <row r="174" spans="1:5" s="101" customFormat="1">
      <c r="A174" s="108" t="s">
        <v>690</v>
      </c>
      <c r="B174" s="109" t="s">
        <v>691</v>
      </c>
      <c r="C174" s="105">
        <v>7</v>
      </c>
      <c r="D174" s="106">
        <v>7</v>
      </c>
      <c r="E174" s="105">
        <v>7</v>
      </c>
    </row>
    <row r="175" spans="1:5" s="101" customFormat="1">
      <c r="A175" s="108" t="s">
        <v>469</v>
      </c>
      <c r="B175" s="109" t="s">
        <v>65</v>
      </c>
      <c r="C175" s="105" t="s">
        <v>552</v>
      </c>
      <c r="D175" s="106">
        <v>9</v>
      </c>
      <c r="E175" s="107">
        <v>9</v>
      </c>
    </row>
    <row r="176" spans="1:5" s="101" customFormat="1">
      <c r="A176" s="111" t="s">
        <v>227</v>
      </c>
      <c r="B176" s="112" t="s">
        <v>77</v>
      </c>
      <c r="C176" s="105">
        <v>7</v>
      </c>
      <c r="D176" s="110">
        <v>7</v>
      </c>
      <c r="E176" s="107">
        <v>7</v>
      </c>
    </row>
    <row r="177" spans="1:5" s="101" customFormat="1">
      <c r="A177" s="111" t="s">
        <v>243</v>
      </c>
      <c r="B177" s="112" t="s">
        <v>109</v>
      </c>
      <c r="C177" s="105" t="s">
        <v>552</v>
      </c>
      <c r="D177" s="106">
        <v>7</v>
      </c>
      <c r="E177" s="107">
        <v>7</v>
      </c>
    </row>
    <row r="178" spans="1:5" s="101" customFormat="1">
      <c r="A178" s="111" t="s">
        <v>485</v>
      </c>
      <c r="B178" s="112" t="s">
        <v>85</v>
      </c>
      <c r="C178" s="105" t="s">
        <v>552</v>
      </c>
      <c r="D178" s="106">
        <v>9</v>
      </c>
      <c r="E178" s="107">
        <v>9</v>
      </c>
    </row>
    <row r="179" spans="1:5" s="101" customFormat="1">
      <c r="A179" s="111" t="s">
        <v>692</v>
      </c>
      <c r="B179" s="112" t="s">
        <v>693</v>
      </c>
      <c r="C179" s="105">
        <v>6</v>
      </c>
      <c r="D179" s="105">
        <v>6</v>
      </c>
      <c r="E179" s="107">
        <v>6</v>
      </c>
    </row>
    <row r="180" spans="1:5" s="101" customFormat="1">
      <c r="A180" s="111" t="s">
        <v>694</v>
      </c>
      <c r="B180" s="112" t="s">
        <v>695</v>
      </c>
      <c r="C180" s="105">
        <v>1</v>
      </c>
      <c r="D180" s="106">
        <v>1</v>
      </c>
      <c r="E180" s="107">
        <v>1</v>
      </c>
    </row>
    <row r="181" spans="1:5" s="101" customFormat="1">
      <c r="A181" s="111" t="s">
        <v>237</v>
      </c>
      <c r="B181" s="112" t="s">
        <v>89</v>
      </c>
      <c r="C181" s="105">
        <v>7</v>
      </c>
      <c r="D181" s="105">
        <v>7</v>
      </c>
      <c r="E181" s="107">
        <v>7</v>
      </c>
    </row>
    <row r="182" spans="1:5" s="101" customFormat="1">
      <c r="A182" s="111" t="s">
        <v>232</v>
      </c>
      <c r="B182" s="112" t="s">
        <v>108</v>
      </c>
      <c r="C182" s="105">
        <v>7</v>
      </c>
      <c r="D182" s="106">
        <v>7</v>
      </c>
      <c r="E182" s="107">
        <v>7</v>
      </c>
    </row>
    <row r="183" spans="1:5" s="101" customFormat="1">
      <c r="A183" s="111" t="s">
        <v>490</v>
      </c>
      <c r="B183" s="112" t="s">
        <v>107</v>
      </c>
      <c r="C183" s="105" t="s">
        <v>552</v>
      </c>
      <c r="D183" s="105">
        <v>9</v>
      </c>
      <c r="E183" s="107">
        <v>9</v>
      </c>
    </row>
    <row r="184" spans="1:5" s="101" customFormat="1">
      <c r="A184" s="111" t="s">
        <v>176</v>
      </c>
      <c r="B184" s="112" t="s">
        <v>74</v>
      </c>
      <c r="C184" s="105" t="s">
        <v>552</v>
      </c>
      <c r="D184" s="105">
        <v>6</v>
      </c>
      <c r="E184" s="107">
        <v>6</v>
      </c>
    </row>
    <row r="185" spans="1:5" s="101" customFormat="1">
      <c r="A185" s="111" t="s">
        <v>474</v>
      </c>
      <c r="B185" s="112" t="s">
        <v>80</v>
      </c>
      <c r="C185" s="105" t="s">
        <v>552</v>
      </c>
      <c r="D185" s="106">
        <v>9</v>
      </c>
      <c r="E185" s="107">
        <v>9</v>
      </c>
    </row>
    <row r="186" spans="1:5" s="101" customFormat="1">
      <c r="A186" s="111" t="s">
        <v>368</v>
      </c>
      <c r="B186" s="112" t="s">
        <v>19</v>
      </c>
      <c r="C186" s="105" t="s">
        <v>552</v>
      </c>
      <c r="D186" s="106">
        <v>8</v>
      </c>
      <c r="E186" s="107">
        <v>8</v>
      </c>
    </row>
    <row r="187" spans="1:5" s="101" customFormat="1">
      <c r="A187" s="108" t="s">
        <v>696</v>
      </c>
      <c r="B187" s="109" t="s">
        <v>697</v>
      </c>
      <c r="C187" s="105" t="s">
        <v>552</v>
      </c>
      <c r="D187" s="106">
        <v>8</v>
      </c>
      <c r="E187" s="105">
        <v>8</v>
      </c>
    </row>
    <row r="188" spans="1:5" s="101" customFormat="1">
      <c r="A188" s="111" t="s">
        <v>698</v>
      </c>
      <c r="B188" s="112" t="s">
        <v>699</v>
      </c>
      <c r="C188" s="105" t="s">
        <v>552</v>
      </c>
      <c r="D188" s="106">
        <v>8</v>
      </c>
      <c r="E188" s="107">
        <v>8</v>
      </c>
    </row>
    <row r="189" spans="1:5" s="101" customFormat="1">
      <c r="A189" s="111" t="s">
        <v>504</v>
      </c>
      <c r="B189" s="112" t="s">
        <v>700</v>
      </c>
      <c r="C189" s="105" t="s">
        <v>552</v>
      </c>
      <c r="D189" s="105">
        <v>9</v>
      </c>
      <c r="E189" s="107">
        <v>9</v>
      </c>
    </row>
    <row r="190" spans="1:5" s="101" customFormat="1">
      <c r="A190" s="111" t="s">
        <v>499</v>
      </c>
      <c r="B190" s="112" t="s">
        <v>20</v>
      </c>
      <c r="C190" s="105" t="s">
        <v>552</v>
      </c>
      <c r="D190" s="106">
        <v>9</v>
      </c>
      <c r="E190" s="107">
        <v>9</v>
      </c>
    </row>
    <row r="191" spans="1:5" s="101" customFormat="1">
      <c r="A191" s="111" t="s">
        <v>381</v>
      </c>
      <c r="B191" s="112" t="s">
        <v>54</v>
      </c>
      <c r="C191" s="105" t="s">
        <v>552</v>
      </c>
      <c r="D191" s="106">
        <v>8</v>
      </c>
      <c r="E191" s="107">
        <v>8</v>
      </c>
    </row>
    <row r="192" spans="1:5" s="101" customFormat="1">
      <c r="A192" s="111" t="s">
        <v>461</v>
      </c>
      <c r="B192" s="112" t="s">
        <v>93</v>
      </c>
      <c r="C192" s="105" t="s">
        <v>552</v>
      </c>
      <c r="D192" s="105">
        <v>9</v>
      </c>
      <c r="E192" s="107">
        <v>9</v>
      </c>
    </row>
    <row r="193" spans="1:5" s="101" customFormat="1">
      <c r="A193" s="111" t="s">
        <v>514</v>
      </c>
      <c r="B193" s="112" t="s">
        <v>38</v>
      </c>
      <c r="C193" s="105" t="s">
        <v>552</v>
      </c>
      <c r="D193" s="106">
        <v>9</v>
      </c>
      <c r="E193" s="107">
        <v>9</v>
      </c>
    </row>
    <row r="194" spans="1:5" s="101" customFormat="1">
      <c r="A194" s="111" t="s">
        <v>701</v>
      </c>
      <c r="B194" s="112" t="s">
        <v>702</v>
      </c>
      <c r="C194" s="105">
        <v>1</v>
      </c>
      <c r="D194" s="106">
        <v>1</v>
      </c>
      <c r="E194" s="105">
        <v>1</v>
      </c>
    </row>
    <row r="195" spans="1:5" s="101" customFormat="1">
      <c r="A195" s="111" t="s">
        <v>703</v>
      </c>
      <c r="B195" s="112" t="s">
        <v>704</v>
      </c>
      <c r="C195" s="105" t="s">
        <v>552</v>
      </c>
      <c r="D195" s="106">
        <v>7</v>
      </c>
      <c r="E195" s="107">
        <v>7</v>
      </c>
    </row>
    <row r="196" spans="1:5" s="101" customFormat="1">
      <c r="A196" s="111" t="s">
        <v>265</v>
      </c>
      <c r="B196" s="112" t="s">
        <v>705</v>
      </c>
      <c r="C196" s="105" t="s">
        <v>552</v>
      </c>
      <c r="D196" s="106">
        <v>7</v>
      </c>
      <c r="E196" s="107">
        <v>7</v>
      </c>
    </row>
    <row r="197" spans="1:5" s="101" customFormat="1">
      <c r="A197" s="116" t="s">
        <v>706</v>
      </c>
      <c r="B197" s="112" t="s">
        <v>128</v>
      </c>
      <c r="C197" s="105" t="s">
        <v>552</v>
      </c>
      <c r="D197" s="106">
        <v>7</v>
      </c>
      <c r="E197" s="105" t="s">
        <v>552</v>
      </c>
    </row>
    <row r="198" spans="1:5" s="101" customFormat="1">
      <c r="A198" s="108" t="s">
        <v>519</v>
      </c>
      <c r="B198" s="109" t="s">
        <v>47</v>
      </c>
      <c r="C198" s="105">
        <v>9</v>
      </c>
      <c r="D198" s="105">
        <v>9</v>
      </c>
      <c r="E198" s="107">
        <v>9</v>
      </c>
    </row>
    <row r="199" spans="1:5" s="101" customFormat="1">
      <c r="A199" s="111" t="s">
        <v>259</v>
      </c>
      <c r="B199" s="112" t="s">
        <v>41</v>
      </c>
      <c r="C199" s="105" t="s">
        <v>552</v>
      </c>
      <c r="D199" s="105">
        <v>7</v>
      </c>
      <c r="E199" s="107">
        <v>7</v>
      </c>
    </row>
    <row r="200" spans="1:5" s="101" customFormat="1">
      <c r="A200" s="111" t="s">
        <v>267</v>
      </c>
      <c r="B200" s="112" t="s">
        <v>50</v>
      </c>
      <c r="C200" s="105">
        <v>7</v>
      </c>
      <c r="D200" s="105">
        <v>7</v>
      </c>
      <c r="E200" s="107">
        <v>7</v>
      </c>
    </row>
    <row r="201" spans="1:5" s="101" customFormat="1">
      <c r="A201" s="111" t="s">
        <v>707</v>
      </c>
      <c r="B201" s="112" t="s">
        <v>708</v>
      </c>
      <c r="C201" s="105">
        <v>8</v>
      </c>
      <c r="D201" s="105">
        <v>8</v>
      </c>
      <c r="E201" s="107">
        <v>8</v>
      </c>
    </row>
    <row r="202" spans="1:5" s="101" customFormat="1">
      <c r="A202" s="111" t="s">
        <v>272</v>
      </c>
      <c r="B202" s="112" t="s">
        <v>112</v>
      </c>
      <c r="C202" s="105" t="s">
        <v>552</v>
      </c>
      <c r="D202" s="105">
        <v>7</v>
      </c>
      <c r="E202" s="107">
        <v>7</v>
      </c>
    </row>
    <row r="203" spans="1:5" s="101" customFormat="1">
      <c r="A203" s="111" t="s">
        <v>709</v>
      </c>
      <c r="B203" s="112" t="s">
        <v>710</v>
      </c>
      <c r="C203" s="105">
        <v>3</v>
      </c>
      <c r="D203" s="106">
        <v>3</v>
      </c>
      <c r="E203" s="107">
        <v>3</v>
      </c>
    </row>
    <row r="204" spans="1:5" s="101" customFormat="1">
      <c r="A204" s="111" t="s">
        <v>509</v>
      </c>
      <c r="B204" s="112" t="s">
        <v>711</v>
      </c>
      <c r="C204" s="105" t="s">
        <v>552</v>
      </c>
      <c r="D204" s="106">
        <v>9</v>
      </c>
      <c r="E204" s="107">
        <v>9</v>
      </c>
    </row>
    <row r="205" spans="1:5" s="101" customFormat="1">
      <c r="A205" s="111" t="s">
        <v>712</v>
      </c>
      <c r="B205" s="112" t="s">
        <v>713</v>
      </c>
      <c r="C205" s="105">
        <v>7</v>
      </c>
      <c r="D205" s="106">
        <v>7</v>
      </c>
      <c r="E205" s="107">
        <v>7</v>
      </c>
    </row>
    <row r="206" spans="1:5" s="101" customFormat="1">
      <c r="A206" s="111" t="s">
        <v>525</v>
      </c>
      <c r="B206" s="117" t="s">
        <v>59</v>
      </c>
      <c r="C206" s="105" t="s">
        <v>552</v>
      </c>
      <c r="D206" s="105">
        <v>9</v>
      </c>
      <c r="E206" s="107">
        <v>9</v>
      </c>
    </row>
    <row r="207" spans="1:5" s="101" customFormat="1">
      <c r="A207" s="111" t="s">
        <v>714</v>
      </c>
      <c r="B207" s="112" t="s">
        <v>715</v>
      </c>
      <c r="C207" s="105">
        <v>5</v>
      </c>
      <c r="D207" s="106">
        <v>5</v>
      </c>
      <c r="E207" s="107">
        <v>5</v>
      </c>
    </row>
    <row r="208" spans="1:5" s="101" customFormat="1">
      <c r="A208" s="111" t="s">
        <v>396</v>
      </c>
      <c r="B208" s="112" t="s">
        <v>92</v>
      </c>
      <c r="C208" s="105" t="s">
        <v>552</v>
      </c>
      <c r="D208" s="106">
        <v>8</v>
      </c>
      <c r="E208" s="107">
        <v>8</v>
      </c>
    </row>
    <row r="209" spans="1:6" s="101" customFormat="1">
      <c r="A209" s="111" t="s">
        <v>286</v>
      </c>
      <c r="B209" s="112" t="s">
        <v>95</v>
      </c>
      <c r="C209" s="105" t="s">
        <v>552</v>
      </c>
      <c r="D209" s="106">
        <v>7</v>
      </c>
      <c r="E209" s="107">
        <v>7</v>
      </c>
    </row>
    <row r="210" spans="1:6" s="101" customFormat="1">
      <c r="A210" s="111" t="s">
        <v>363</v>
      </c>
      <c r="B210" s="112" t="s">
        <v>716</v>
      </c>
      <c r="C210" s="105" t="s">
        <v>552</v>
      </c>
      <c r="D210" s="106">
        <v>8</v>
      </c>
      <c r="E210" s="107">
        <v>8</v>
      </c>
    </row>
    <row r="211" spans="1:6" s="101" customFormat="1">
      <c r="A211" s="111" t="s">
        <v>717</v>
      </c>
      <c r="B211" s="112" t="s">
        <v>718</v>
      </c>
      <c r="C211" s="105" t="s">
        <v>552</v>
      </c>
      <c r="D211" s="106">
        <v>8</v>
      </c>
      <c r="E211" s="107">
        <v>8</v>
      </c>
    </row>
    <row r="212" spans="1:6" s="101" customFormat="1">
      <c r="A212" s="111" t="s">
        <v>359</v>
      </c>
      <c r="B212" s="112" t="s">
        <v>719</v>
      </c>
      <c r="C212" s="105" t="s">
        <v>552</v>
      </c>
      <c r="D212" s="106">
        <v>8</v>
      </c>
      <c r="E212" s="107">
        <v>8</v>
      </c>
    </row>
    <row r="213" spans="1:6" s="101" customFormat="1">
      <c r="A213" s="111" t="s">
        <v>387</v>
      </c>
      <c r="B213" s="112" t="s">
        <v>720</v>
      </c>
      <c r="C213" s="105" t="s">
        <v>552</v>
      </c>
      <c r="D213" s="106">
        <v>8</v>
      </c>
      <c r="E213" s="107">
        <v>8</v>
      </c>
    </row>
    <row r="214" spans="1:6" s="101" customFormat="1">
      <c r="A214" s="111" t="s">
        <v>291</v>
      </c>
      <c r="B214" s="112" t="s">
        <v>97</v>
      </c>
      <c r="C214" s="105" t="s">
        <v>552</v>
      </c>
      <c r="D214" s="106">
        <v>7</v>
      </c>
      <c r="E214" s="107">
        <v>7</v>
      </c>
      <c r="F214" s="101" t="s">
        <v>721</v>
      </c>
    </row>
    <row r="215" spans="1:6" s="101" customFormat="1">
      <c r="A215" s="111" t="s">
        <v>295</v>
      </c>
      <c r="B215" s="112" t="s">
        <v>722</v>
      </c>
      <c r="C215" s="105" t="s">
        <v>552</v>
      </c>
      <c r="D215" s="106">
        <v>7</v>
      </c>
      <c r="E215" s="107">
        <v>7</v>
      </c>
    </row>
    <row r="216" spans="1:6" s="101" customFormat="1">
      <c r="A216" s="111" t="s">
        <v>222</v>
      </c>
      <c r="B216" s="112" t="s">
        <v>71</v>
      </c>
      <c r="C216" s="105" t="s">
        <v>552</v>
      </c>
      <c r="D216" s="106">
        <v>7</v>
      </c>
      <c r="E216" s="107">
        <v>7</v>
      </c>
    </row>
    <row r="217" spans="1:6">
      <c r="A217" s="111" t="s">
        <v>530</v>
      </c>
      <c r="B217" s="112" t="s">
        <v>723</v>
      </c>
      <c r="C217" s="105" t="s">
        <v>552</v>
      </c>
      <c r="D217" s="106">
        <v>9</v>
      </c>
      <c r="E217" s="107">
        <v>9</v>
      </c>
    </row>
    <row r="218" spans="1:6">
      <c r="A218" s="111" t="s">
        <v>423</v>
      </c>
      <c r="B218" s="112" t="s">
        <v>110</v>
      </c>
      <c r="C218" s="105" t="s">
        <v>552</v>
      </c>
      <c r="D218" s="106">
        <v>9</v>
      </c>
      <c r="E218" s="107">
        <v>9</v>
      </c>
    </row>
    <row r="219" spans="1:6">
      <c r="A219" s="111" t="s">
        <v>724</v>
      </c>
      <c r="B219" s="112" t="s">
        <v>725</v>
      </c>
      <c r="C219" s="105">
        <v>9</v>
      </c>
      <c r="D219" s="106">
        <v>9</v>
      </c>
      <c r="E219" s="107">
        <v>9</v>
      </c>
    </row>
    <row r="220" spans="1:6">
      <c r="A220" s="111" t="s">
        <v>535</v>
      </c>
      <c r="B220" s="112" t="s">
        <v>104</v>
      </c>
      <c r="C220" s="105" t="s">
        <v>552</v>
      </c>
      <c r="D220" s="106">
        <v>9</v>
      </c>
      <c r="E220" s="107">
        <v>9</v>
      </c>
    </row>
    <row r="221" spans="1:6">
      <c r="A221" s="111" t="s">
        <v>540</v>
      </c>
      <c r="B221" s="112" t="s">
        <v>105</v>
      </c>
      <c r="C221" s="105" t="s">
        <v>552</v>
      </c>
      <c r="D221" s="106">
        <v>9</v>
      </c>
      <c r="E221" s="107">
        <v>9</v>
      </c>
    </row>
  </sheetData>
  <mergeCells count="3">
    <mergeCell ref="C2:E2"/>
    <mergeCell ref="B2:B3"/>
    <mergeCell ref="A2:A3"/>
  </mergeCells>
  <pageMargins left="0.2" right="0.2" top="0.5" bottom="0.2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53"/>
  <sheetViews>
    <sheetView workbookViewId="0">
      <pane xSplit="4" ySplit="1" topLeftCell="E236" activePane="bottomRight" state="frozen"/>
      <selection pane="topRight" activeCell="D1" sqref="D1"/>
      <selection pane="bottomLeft" activeCell="A2" sqref="A2"/>
      <selection pane="bottomRight" activeCell="B240" sqref="B240:D253"/>
    </sheetView>
  </sheetViews>
  <sheetFormatPr defaultRowHeight="15"/>
  <cols>
    <col min="1" max="1" width="5.85546875" style="126" customWidth="1"/>
    <col min="2" max="2" width="30.28515625" style="126" customWidth="1"/>
    <col min="3" max="16384" width="9.140625" style="126"/>
  </cols>
  <sheetData>
    <row r="1" spans="1:4" ht="28.5">
      <c r="A1" s="124" t="s">
        <v>731</v>
      </c>
      <c r="B1" s="124" t="s">
        <v>147</v>
      </c>
      <c r="C1" s="125" t="s">
        <v>148</v>
      </c>
      <c r="D1" s="124" t="s">
        <v>149</v>
      </c>
    </row>
    <row r="2" spans="1:4">
      <c r="A2" s="128">
        <v>1</v>
      </c>
      <c r="B2" s="129" t="s">
        <v>156</v>
      </c>
      <c r="C2" s="130">
        <v>9</v>
      </c>
      <c r="D2" s="130">
        <v>3</v>
      </c>
    </row>
    <row r="3" spans="1:4">
      <c r="A3" s="128">
        <v>2</v>
      </c>
      <c r="B3" s="129" t="s">
        <v>160</v>
      </c>
      <c r="C3" s="130">
        <v>6</v>
      </c>
      <c r="D3" s="130">
        <v>2</v>
      </c>
    </row>
    <row r="4" spans="1:4">
      <c r="A4" s="128">
        <v>3</v>
      </c>
      <c r="B4" s="129" t="s">
        <v>164</v>
      </c>
      <c r="C4" s="130">
        <v>9</v>
      </c>
      <c r="D4" s="130">
        <v>3</v>
      </c>
    </row>
    <row r="5" spans="1:4">
      <c r="A5" s="128">
        <v>4</v>
      </c>
      <c r="B5" s="129" t="s">
        <v>167</v>
      </c>
      <c r="C5" s="130">
        <v>9</v>
      </c>
      <c r="D5" s="130">
        <v>3</v>
      </c>
    </row>
    <row r="6" spans="1:4">
      <c r="A6" s="128">
        <v>5</v>
      </c>
      <c r="B6" s="129" t="s">
        <v>172</v>
      </c>
      <c r="C6" s="130">
        <v>7</v>
      </c>
      <c r="D6" s="130">
        <v>3</v>
      </c>
    </row>
    <row r="7" spans="1:4">
      <c r="A7" s="128">
        <v>6</v>
      </c>
      <c r="B7" s="129" t="s">
        <v>175</v>
      </c>
      <c r="C7" s="130">
        <v>7</v>
      </c>
      <c r="D7" s="130">
        <v>3</v>
      </c>
    </row>
    <row r="8" spans="1:4">
      <c r="A8" s="128">
        <v>7</v>
      </c>
      <c r="B8" s="129" t="s">
        <v>180</v>
      </c>
      <c r="C8" s="130">
        <v>8</v>
      </c>
      <c r="D8" s="130">
        <v>3</v>
      </c>
    </row>
    <row r="9" spans="1:4">
      <c r="A9" s="128">
        <v>8</v>
      </c>
      <c r="B9" s="129" t="s">
        <v>184</v>
      </c>
      <c r="C9" s="130">
        <v>8</v>
      </c>
      <c r="D9" s="130">
        <v>3</v>
      </c>
    </row>
    <row r="10" spans="1:4">
      <c r="A10" s="128">
        <v>9</v>
      </c>
      <c r="B10" s="129" t="s">
        <v>188</v>
      </c>
      <c r="C10" s="130">
        <v>8</v>
      </c>
      <c r="D10" s="130">
        <v>3</v>
      </c>
    </row>
    <row r="11" spans="1:4">
      <c r="A11" s="128">
        <v>10</v>
      </c>
      <c r="B11" s="129" t="s">
        <v>191</v>
      </c>
      <c r="C11" s="130">
        <v>8</v>
      </c>
      <c r="D11" s="130">
        <v>3</v>
      </c>
    </row>
    <row r="12" spans="1:4">
      <c r="A12" s="128">
        <v>11</v>
      </c>
      <c r="B12" s="129" t="s">
        <v>194</v>
      </c>
      <c r="C12" s="130">
        <v>7</v>
      </c>
      <c r="D12" s="130">
        <v>3</v>
      </c>
    </row>
    <row r="13" spans="1:4">
      <c r="A13" s="128">
        <v>12</v>
      </c>
      <c r="B13" s="129" t="s">
        <v>198</v>
      </c>
      <c r="C13" s="130">
        <v>8</v>
      </c>
      <c r="D13" s="130">
        <v>3</v>
      </c>
    </row>
    <row r="14" spans="1:4">
      <c r="A14" s="128">
        <v>13</v>
      </c>
      <c r="B14" s="129" t="s">
        <v>203</v>
      </c>
      <c r="C14" s="130">
        <v>3</v>
      </c>
      <c r="D14" s="130">
        <v>2</v>
      </c>
    </row>
    <row r="15" spans="1:4">
      <c r="A15" s="128">
        <v>14</v>
      </c>
      <c r="B15" s="129" t="s">
        <v>207</v>
      </c>
      <c r="C15" s="130">
        <v>6</v>
      </c>
      <c r="D15" s="130">
        <v>2</v>
      </c>
    </row>
    <row r="16" spans="1:4">
      <c r="A16" s="128">
        <v>15</v>
      </c>
      <c r="B16" s="129" t="s">
        <v>211</v>
      </c>
      <c r="C16" s="130">
        <v>7</v>
      </c>
      <c r="D16" s="130">
        <v>3</v>
      </c>
    </row>
    <row r="17" spans="1:4">
      <c r="A17" s="128">
        <v>16</v>
      </c>
      <c r="B17" s="129" t="s">
        <v>215</v>
      </c>
      <c r="C17" s="130">
        <v>7</v>
      </c>
      <c r="D17" s="130">
        <v>3</v>
      </c>
    </row>
    <row r="18" spans="1:4">
      <c r="A18" s="128">
        <v>17</v>
      </c>
      <c r="B18" s="129" t="s">
        <v>219</v>
      </c>
      <c r="C18" s="130">
        <v>8</v>
      </c>
      <c r="D18" s="130">
        <v>3</v>
      </c>
    </row>
    <row r="19" spans="1:4">
      <c r="A19" s="128">
        <v>18</v>
      </c>
      <c r="B19" s="129" t="s">
        <v>225</v>
      </c>
      <c r="C19" s="130">
        <v>7</v>
      </c>
      <c r="D19" s="130">
        <v>3</v>
      </c>
    </row>
    <row r="20" spans="1:4">
      <c r="A20" s="128">
        <v>19</v>
      </c>
      <c r="B20" s="129" t="s">
        <v>229</v>
      </c>
      <c r="C20" s="130">
        <v>4</v>
      </c>
      <c r="D20" s="130">
        <v>3</v>
      </c>
    </row>
    <row r="21" spans="1:4">
      <c r="A21" s="128">
        <v>20</v>
      </c>
      <c r="B21" s="129" t="s">
        <v>235</v>
      </c>
      <c r="C21" s="130">
        <v>8</v>
      </c>
      <c r="D21" s="130">
        <v>3</v>
      </c>
    </row>
    <row r="22" spans="1:4">
      <c r="A22" s="128">
        <v>21</v>
      </c>
      <c r="B22" s="129" t="s">
        <v>240</v>
      </c>
      <c r="C22" s="130">
        <v>7</v>
      </c>
      <c r="D22" s="130">
        <v>3</v>
      </c>
    </row>
    <row r="23" spans="1:4">
      <c r="A23" s="128">
        <v>22</v>
      </c>
      <c r="B23" s="129" t="s">
        <v>245</v>
      </c>
      <c r="C23" s="130">
        <v>6</v>
      </c>
      <c r="D23" s="130">
        <v>2</v>
      </c>
    </row>
    <row r="24" spans="1:4">
      <c r="A24" s="128">
        <v>23</v>
      </c>
      <c r="B24" s="129" t="s">
        <v>250</v>
      </c>
      <c r="C24" s="130">
        <v>8</v>
      </c>
      <c r="D24" s="130">
        <v>3</v>
      </c>
    </row>
    <row r="25" spans="1:4">
      <c r="A25" s="128">
        <v>24</v>
      </c>
      <c r="B25" s="129" t="s">
        <v>253</v>
      </c>
      <c r="C25" s="130">
        <v>9</v>
      </c>
      <c r="D25" s="130">
        <v>3</v>
      </c>
    </row>
    <row r="26" spans="1:4">
      <c r="A26" s="128">
        <v>25</v>
      </c>
      <c r="B26" s="129" t="s">
        <v>256</v>
      </c>
      <c r="C26" s="130">
        <v>8</v>
      </c>
      <c r="D26" s="130">
        <v>3</v>
      </c>
    </row>
    <row r="27" spans="1:4">
      <c r="A27" s="128">
        <v>26</v>
      </c>
      <c r="B27" s="129" t="s">
        <v>261</v>
      </c>
      <c r="C27" s="130">
        <v>4</v>
      </c>
      <c r="D27" s="130">
        <v>3</v>
      </c>
    </row>
    <row r="28" spans="1:4">
      <c r="A28" s="128">
        <v>27</v>
      </c>
      <c r="B28" s="129" t="s">
        <v>264</v>
      </c>
      <c r="C28" s="130">
        <v>8</v>
      </c>
      <c r="D28" s="130">
        <v>3</v>
      </c>
    </row>
    <row r="29" spans="1:4">
      <c r="A29" s="128">
        <v>28</v>
      </c>
      <c r="B29" s="129" t="s">
        <v>269</v>
      </c>
      <c r="C29" s="130">
        <v>8</v>
      </c>
      <c r="D29" s="130">
        <v>3</v>
      </c>
    </row>
    <row r="30" spans="1:4">
      <c r="A30" s="128">
        <v>29</v>
      </c>
      <c r="B30" s="129" t="s">
        <v>274</v>
      </c>
      <c r="C30" s="130">
        <v>7</v>
      </c>
      <c r="D30" s="130">
        <v>3</v>
      </c>
    </row>
    <row r="31" spans="1:4">
      <c r="A31" s="128">
        <v>30</v>
      </c>
      <c r="B31" s="129" t="s">
        <v>278</v>
      </c>
      <c r="C31" s="130">
        <v>9</v>
      </c>
      <c r="D31" s="130">
        <v>3</v>
      </c>
    </row>
    <row r="32" spans="1:4">
      <c r="A32" s="128">
        <v>31</v>
      </c>
      <c r="B32" s="129" t="s">
        <v>284</v>
      </c>
      <c r="C32" s="130">
        <v>8</v>
      </c>
      <c r="D32" s="130">
        <v>3</v>
      </c>
    </row>
    <row r="33" spans="1:4">
      <c r="A33" s="128">
        <v>32</v>
      </c>
      <c r="B33" s="129" t="s">
        <v>288</v>
      </c>
      <c r="C33" s="130">
        <v>8</v>
      </c>
      <c r="D33" s="130">
        <v>3</v>
      </c>
    </row>
    <row r="34" spans="1:4">
      <c r="A34" s="128">
        <v>33</v>
      </c>
      <c r="B34" s="129" t="s">
        <v>293</v>
      </c>
      <c r="C34" s="130">
        <v>2</v>
      </c>
      <c r="D34" s="130">
        <v>2</v>
      </c>
    </row>
    <row r="35" spans="1:4">
      <c r="A35" s="128">
        <v>34</v>
      </c>
      <c r="B35" s="129" t="s">
        <v>297</v>
      </c>
      <c r="C35" s="130">
        <v>6</v>
      </c>
      <c r="D35" s="130">
        <v>2</v>
      </c>
    </row>
    <row r="36" spans="1:4">
      <c r="A36" s="128">
        <v>35</v>
      </c>
      <c r="B36" s="129" t="s">
        <v>301</v>
      </c>
      <c r="C36" s="130">
        <v>7</v>
      </c>
      <c r="D36" s="130">
        <v>3</v>
      </c>
    </row>
    <row r="37" spans="1:4">
      <c r="A37" s="128">
        <v>36</v>
      </c>
      <c r="B37" s="129" t="s">
        <v>306</v>
      </c>
      <c r="C37" s="130">
        <v>9</v>
      </c>
      <c r="D37" s="130">
        <v>3</v>
      </c>
    </row>
    <row r="38" spans="1:4">
      <c r="A38" s="128">
        <v>37</v>
      </c>
      <c r="B38" s="129" t="s">
        <v>310</v>
      </c>
      <c r="C38" s="130">
        <v>9</v>
      </c>
      <c r="D38" s="130">
        <v>3</v>
      </c>
    </row>
    <row r="39" spans="1:4">
      <c r="A39" s="128">
        <v>38</v>
      </c>
      <c r="B39" s="129" t="s">
        <v>316</v>
      </c>
      <c r="C39" s="130">
        <v>3</v>
      </c>
      <c r="D39" s="130">
        <v>2</v>
      </c>
    </row>
    <row r="40" spans="1:4">
      <c r="A40" s="128">
        <v>39</v>
      </c>
      <c r="B40" s="129" t="s">
        <v>320</v>
      </c>
      <c r="C40" s="130">
        <v>9</v>
      </c>
      <c r="D40" s="130">
        <v>3</v>
      </c>
    </row>
    <row r="41" spans="1:4">
      <c r="A41" s="128">
        <v>40</v>
      </c>
      <c r="B41" s="129" t="s">
        <v>325</v>
      </c>
      <c r="C41" s="130">
        <v>6</v>
      </c>
      <c r="D41" s="130">
        <v>2</v>
      </c>
    </row>
    <row r="42" spans="1:4">
      <c r="A42" s="128">
        <v>41</v>
      </c>
      <c r="B42" s="129" t="s">
        <v>328</v>
      </c>
      <c r="C42" s="130">
        <v>5</v>
      </c>
      <c r="D42" s="130">
        <v>2</v>
      </c>
    </row>
    <row r="43" spans="1:4">
      <c r="A43" s="128">
        <v>42</v>
      </c>
      <c r="B43" s="129" t="s">
        <v>334</v>
      </c>
      <c r="C43" s="130">
        <v>6</v>
      </c>
      <c r="D43" s="130">
        <v>2</v>
      </c>
    </row>
    <row r="44" spans="1:4">
      <c r="A44" s="128">
        <v>43</v>
      </c>
      <c r="B44" s="129" t="s">
        <v>339</v>
      </c>
      <c r="C44" s="130">
        <v>9</v>
      </c>
      <c r="D44" s="130">
        <v>3</v>
      </c>
    </row>
    <row r="45" spans="1:4">
      <c r="A45" s="128">
        <v>44</v>
      </c>
      <c r="B45" s="129" t="s">
        <v>344</v>
      </c>
      <c r="C45" s="130">
        <v>8</v>
      </c>
      <c r="D45" s="130">
        <v>3</v>
      </c>
    </row>
    <row r="46" spans="1:4">
      <c r="A46" s="128">
        <v>45</v>
      </c>
      <c r="B46" s="129" t="s">
        <v>349</v>
      </c>
      <c r="C46" s="130">
        <v>9</v>
      </c>
      <c r="D46" s="130">
        <v>3</v>
      </c>
    </row>
    <row r="47" spans="1:4">
      <c r="A47" s="128">
        <v>46</v>
      </c>
      <c r="B47" s="129" t="s">
        <v>353</v>
      </c>
      <c r="C47" s="130">
        <v>6</v>
      </c>
      <c r="D47" s="130">
        <v>2</v>
      </c>
    </row>
    <row r="48" spans="1:4">
      <c r="A48" s="128">
        <v>47</v>
      </c>
      <c r="B48" s="129" t="s">
        <v>357</v>
      </c>
      <c r="C48" s="130">
        <v>9</v>
      </c>
      <c r="D48" s="130">
        <v>3</v>
      </c>
    </row>
    <row r="49" spans="1:4">
      <c r="A49" s="128">
        <v>48</v>
      </c>
      <c r="B49" s="129" t="s">
        <v>153</v>
      </c>
      <c r="C49" s="130">
        <v>8</v>
      </c>
      <c r="D49" s="130">
        <v>3</v>
      </c>
    </row>
    <row r="50" spans="1:4">
      <c r="A50" s="128">
        <v>49</v>
      </c>
      <c r="B50" s="129" t="s">
        <v>157</v>
      </c>
      <c r="C50" s="130">
        <v>3</v>
      </c>
      <c r="D50" s="130">
        <v>2</v>
      </c>
    </row>
    <row r="51" spans="1:4">
      <c r="A51" s="128">
        <v>50</v>
      </c>
      <c r="B51" s="129" t="s">
        <v>161</v>
      </c>
      <c r="C51" s="130">
        <v>8</v>
      </c>
      <c r="D51" s="130">
        <v>3</v>
      </c>
    </row>
    <row r="52" spans="1:4">
      <c r="A52" s="128">
        <v>51</v>
      </c>
      <c r="B52" s="129" t="s">
        <v>165</v>
      </c>
      <c r="C52" s="130">
        <v>9</v>
      </c>
      <c r="D52" s="130">
        <v>3</v>
      </c>
    </row>
    <row r="53" spans="1:4">
      <c r="A53" s="128">
        <v>52</v>
      </c>
      <c r="B53" s="129" t="s">
        <v>168</v>
      </c>
      <c r="C53" s="130">
        <v>9</v>
      </c>
      <c r="D53" s="130">
        <v>3</v>
      </c>
    </row>
    <row r="54" spans="1:4">
      <c r="A54" s="128">
        <v>53</v>
      </c>
      <c r="B54" s="129" t="s">
        <v>173</v>
      </c>
      <c r="C54" s="130">
        <v>9</v>
      </c>
      <c r="D54" s="130">
        <v>3</v>
      </c>
    </row>
    <row r="55" spans="1:4">
      <c r="A55" s="128">
        <v>54</v>
      </c>
      <c r="B55" s="129" t="s">
        <v>177</v>
      </c>
      <c r="C55" s="130">
        <v>7</v>
      </c>
      <c r="D55" s="130">
        <v>3</v>
      </c>
    </row>
    <row r="56" spans="1:4">
      <c r="A56" s="128">
        <v>55</v>
      </c>
      <c r="B56" s="129" t="s">
        <v>181</v>
      </c>
      <c r="C56" s="130">
        <v>8</v>
      </c>
      <c r="D56" s="130">
        <v>3</v>
      </c>
    </row>
    <row r="57" spans="1:4">
      <c r="A57" s="128">
        <v>56</v>
      </c>
      <c r="B57" s="129" t="s">
        <v>185</v>
      </c>
      <c r="C57" s="130">
        <v>9</v>
      </c>
      <c r="D57" s="130">
        <v>3</v>
      </c>
    </row>
    <row r="58" spans="1:4">
      <c r="A58" s="128">
        <v>57</v>
      </c>
      <c r="B58" s="129" t="s">
        <v>189</v>
      </c>
      <c r="C58" s="130">
        <v>7</v>
      </c>
      <c r="D58" s="130">
        <v>3</v>
      </c>
    </row>
    <row r="59" spans="1:4">
      <c r="A59" s="128">
        <v>58</v>
      </c>
      <c r="B59" s="129" t="s">
        <v>192</v>
      </c>
      <c r="C59" s="130">
        <v>8</v>
      </c>
      <c r="D59" s="130">
        <v>3</v>
      </c>
    </row>
    <row r="60" spans="1:4">
      <c r="A60" s="128">
        <v>59</v>
      </c>
      <c r="B60" s="129" t="s">
        <v>195</v>
      </c>
      <c r="C60" s="130">
        <v>7</v>
      </c>
      <c r="D60" s="130">
        <v>3</v>
      </c>
    </row>
    <row r="61" spans="1:4">
      <c r="A61" s="128">
        <v>60</v>
      </c>
      <c r="B61" s="129" t="s">
        <v>199</v>
      </c>
      <c r="C61" s="130">
        <v>7</v>
      </c>
      <c r="D61" s="130">
        <v>3</v>
      </c>
    </row>
    <row r="62" spans="1:4">
      <c r="A62" s="128">
        <v>61</v>
      </c>
      <c r="B62" s="129" t="s">
        <v>204</v>
      </c>
      <c r="C62" s="130">
        <v>6</v>
      </c>
      <c r="D62" s="130">
        <v>2</v>
      </c>
    </row>
    <row r="63" spans="1:4">
      <c r="A63" s="128">
        <v>62</v>
      </c>
      <c r="B63" s="129" t="s">
        <v>209</v>
      </c>
      <c r="C63" s="130">
        <v>9</v>
      </c>
      <c r="D63" s="130">
        <v>3</v>
      </c>
    </row>
    <row r="64" spans="1:4">
      <c r="A64" s="128">
        <v>63</v>
      </c>
      <c r="B64" s="129" t="s">
        <v>213</v>
      </c>
      <c r="C64" s="130">
        <v>8</v>
      </c>
      <c r="D64" s="130">
        <v>3</v>
      </c>
    </row>
    <row r="65" spans="1:4">
      <c r="A65" s="128">
        <v>64</v>
      </c>
      <c r="B65" s="129" t="s">
        <v>217</v>
      </c>
      <c r="C65" s="130">
        <v>8</v>
      </c>
      <c r="D65" s="130">
        <v>3</v>
      </c>
    </row>
    <row r="66" spans="1:4">
      <c r="A66" s="128">
        <v>65</v>
      </c>
      <c r="B66" s="129" t="s">
        <v>221</v>
      </c>
      <c r="C66" s="130">
        <v>7</v>
      </c>
      <c r="D66" s="130">
        <v>3</v>
      </c>
    </row>
    <row r="67" spans="1:4">
      <c r="A67" s="128">
        <v>66</v>
      </c>
      <c r="B67" s="129" t="s">
        <v>226</v>
      </c>
      <c r="C67" s="130">
        <v>8</v>
      </c>
      <c r="D67" s="130">
        <v>3</v>
      </c>
    </row>
    <row r="68" spans="1:4">
      <c r="A68" s="128">
        <v>67</v>
      </c>
      <c r="B68" s="129" t="s">
        <v>231</v>
      </c>
      <c r="C68" s="130">
        <v>7</v>
      </c>
      <c r="D68" s="130">
        <v>3</v>
      </c>
    </row>
    <row r="69" spans="1:4">
      <c r="A69" s="128">
        <v>68</v>
      </c>
      <c r="B69" s="129" t="s">
        <v>236</v>
      </c>
      <c r="C69" s="130">
        <v>8</v>
      </c>
      <c r="D69" s="130">
        <v>3</v>
      </c>
    </row>
    <row r="70" spans="1:4">
      <c r="A70" s="128">
        <v>69</v>
      </c>
      <c r="B70" s="129" t="s">
        <v>242</v>
      </c>
      <c r="C70" s="130">
        <v>6</v>
      </c>
      <c r="D70" s="130">
        <v>2</v>
      </c>
    </row>
    <row r="71" spans="1:4">
      <c r="A71" s="128">
        <v>70</v>
      </c>
      <c r="B71" s="129" t="s">
        <v>247</v>
      </c>
      <c r="C71" s="130">
        <v>9</v>
      </c>
      <c r="D71" s="130">
        <v>3</v>
      </c>
    </row>
    <row r="72" spans="1:4">
      <c r="A72" s="128">
        <v>71</v>
      </c>
      <c r="B72" s="129" t="s">
        <v>251</v>
      </c>
      <c r="C72" s="130">
        <v>9</v>
      </c>
      <c r="D72" s="130">
        <v>3</v>
      </c>
    </row>
    <row r="73" spans="1:4">
      <c r="A73" s="128">
        <v>72</v>
      </c>
      <c r="B73" s="129" t="s">
        <v>254</v>
      </c>
      <c r="C73" s="130">
        <v>7</v>
      </c>
      <c r="D73" s="130">
        <v>3</v>
      </c>
    </row>
    <row r="74" spans="1:4">
      <c r="A74" s="128">
        <v>73</v>
      </c>
      <c r="B74" s="129" t="s">
        <v>258</v>
      </c>
      <c r="C74" s="130">
        <v>9</v>
      </c>
      <c r="D74" s="130">
        <v>3</v>
      </c>
    </row>
    <row r="75" spans="1:4">
      <c r="A75" s="128">
        <v>74</v>
      </c>
      <c r="B75" s="129" t="s">
        <v>262</v>
      </c>
      <c r="C75" s="130">
        <v>6</v>
      </c>
      <c r="D75" s="130">
        <v>2</v>
      </c>
    </row>
    <row r="76" spans="1:4">
      <c r="A76" s="128">
        <v>75</v>
      </c>
      <c r="B76" s="129" t="s">
        <v>266</v>
      </c>
      <c r="C76" s="130">
        <v>7</v>
      </c>
      <c r="D76" s="130">
        <v>3</v>
      </c>
    </row>
    <row r="77" spans="1:4">
      <c r="A77" s="128">
        <v>76</v>
      </c>
      <c r="B77" s="129" t="s">
        <v>271</v>
      </c>
      <c r="C77" s="130">
        <v>6</v>
      </c>
      <c r="D77" s="130">
        <v>2</v>
      </c>
    </row>
    <row r="78" spans="1:4">
      <c r="A78" s="128">
        <v>77</v>
      </c>
      <c r="B78" s="129" t="s">
        <v>276</v>
      </c>
      <c r="C78" s="130">
        <v>6</v>
      </c>
      <c r="D78" s="130">
        <v>2</v>
      </c>
    </row>
    <row r="79" spans="1:4">
      <c r="A79" s="128">
        <v>78</v>
      </c>
      <c r="B79" s="129" t="s">
        <v>280</v>
      </c>
      <c r="C79" s="130">
        <v>8</v>
      </c>
      <c r="D79" s="130">
        <v>3</v>
      </c>
    </row>
    <row r="80" spans="1:4">
      <c r="A80" s="128">
        <v>79</v>
      </c>
      <c r="B80" s="129" t="s">
        <v>285</v>
      </c>
      <c r="C80" s="130">
        <v>7</v>
      </c>
      <c r="D80" s="130">
        <v>3</v>
      </c>
    </row>
    <row r="81" spans="1:4">
      <c r="A81" s="128">
        <v>80</v>
      </c>
      <c r="B81" s="129" t="s">
        <v>290</v>
      </c>
      <c r="C81" s="130">
        <v>9</v>
      </c>
      <c r="D81" s="130">
        <v>3</v>
      </c>
    </row>
    <row r="82" spans="1:4">
      <c r="A82" s="128">
        <v>81</v>
      </c>
      <c r="B82" s="129" t="s">
        <v>294</v>
      </c>
      <c r="C82" s="130">
        <v>9</v>
      </c>
      <c r="D82" s="130">
        <v>3</v>
      </c>
    </row>
    <row r="83" spans="1:4">
      <c r="A83" s="128">
        <v>82</v>
      </c>
      <c r="B83" s="129" t="s">
        <v>299</v>
      </c>
      <c r="C83" s="130">
        <v>9</v>
      </c>
      <c r="D83" s="130">
        <v>3</v>
      </c>
    </row>
    <row r="84" spans="1:4">
      <c r="A84" s="128">
        <v>83</v>
      </c>
      <c r="B84" s="129" t="s">
        <v>303</v>
      </c>
      <c r="C84" s="130">
        <v>6</v>
      </c>
      <c r="D84" s="130">
        <v>2</v>
      </c>
    </row>
    <row r="85" spans="1:4">
      <c r="A85" s="128">
        <v>84</v>
      </c>
      <c r="B85" s="129" t="s">
        <v>307</v>
      </c>
      <c r="C85" s="130">
        <v>9</v>
      </c>
      <c r="D85" s="130">
        <v>3</v>
      </c>
    </row>
    <row r="86" spans="1:4">
      <c r="A86" s="128">
        <v>85</v>
      </c>
      <c r="B86" s="129" t="s">
        <v>312</v>
      </c>
      <c r="C86" s="130">
        <v>7</v>
      </c>
      <c r="D86" s="130">
        <v>3</v>
      </c>
    </row>
    <row r="87" spans="1:4">
      <c r="A87" s="128">
        <v>86</v>
      </c>
      <c r="B87" s="129" t="s">
        <v>318</v>
      </c>
      <c r="C87" s="130">
        <v>7</v>
      </c>
      <c r="D87" s="130">
        <v>3</v>
      </c>
    </row>
    <row r="88" spans="1:4">
      <c r="A88" s="128">
        <v>87</v>
      </c>
      <c r="B88" s="129" t="s">
        <v>322</v>
      </c>
      <c r="C88" s="130">
        <v>6</v>
      </c>
      <c r="D88" s="130">
        <v>2</v>
      </c>
    </row>
    <row r="89" spans="1:4">
      <c r="A89" s="128">
        <v>88</v>
      </c>
      <c r="B89" s="129" t="s">
        <v>326</v>
      </c>
      <c r="C89" s="130">
        <v>8</v>
      </c>
      <c r="D89" s="130">
        <v>3</v>
      </c>
    </row>
    <row r="90" spans="1:4">
      <c r="A90" s="128">
        <v>89</v>
      </c>
      <c r="B90" s="129" t="s">
        <v>330</v>
      </c>
      <c r="C90" s="130">
        <v>8</v>
      </c>
      <c r="D90" s="130">
        <v>3</v>
      </c>
    </row>
    <row r="91" spans="1:4">
      <c r="A91" s="128">
        <v>90</v>
      </c>
      <c r="B91" s="129" t="s">
        <v>336</v>
      </c>
      <c r="C91" s="130">
        <v>7</v>
      </c>
      <c r="D91" s="130">
        <v>3</v>
      </c>
    </row>
    <row r="92" spans="1:4">
      <c r="A92" s="128">
        <v>91</v>
      </c>
      <c r="B92" s="129" t="s">
        <v>340</v>
      </c>
      <c r="C92" s="130">
        <v>8</v>
      </c>
      <c r="D92" s="130">
        <v>3</v>
      </c>
    </row>
    <row r="93" spans="1:4">
      <c r="A93" s="128">
        <v>92</v>
      </c>
      <c r="B93" s="129" t="s">
        <v>346</v>
      </c>
      <c r="C93" s="130">
        <v>7</v>
      </c>
      <c r="D93" s="130">
        <v>3</v>
      </c>
    </row>
    <row r="94" spans="1:4">
      <c r="A94" s="128">
        <v>93</v>
      </c>
      <c r="B94" s="129" t="s">
        <v>351</v>
      </c>
      <c r="C94" s="130">
        <v>9</v>
      </c>
      <c r="D94" s="130">
        <v>3</v>
      </c>
    </row>
    <row r="95" spans="1:4">
      <c r="A95" s="128">
        <v>94</v>
      </c>
      <c r="B95" s="129" t="s">
        <v>355</v>
      </c>
      <c r="C95" s="130">
        <v>9</v>
      </c>
      <c r="D95" s="130">
        <v>3</v>
      </c>
    </row>
    <row r="96" spans="1:4">
      <c r="A96" s="128">
        <v>95</v>
      </c>
      <c r="B96" s="129" t="s">
        <v>358</v>
      </c>
      <c r="C96" s="130">
        <v>8</v>
      </c>
      <c r="D96" s="130">
        <v>3</v>
      </c>
    </row>
    <row r="97" spans="1:4">
      <c r="A97" s="128">
        <v>96</v>
      </c>
      <c r="B97" s="129" t="s">
        <v>155</v>
      </c>
      <c r="C97" s="130">
        <v>8</v>
      </c>
      <c r="D97" s="130">
        <v>3</v>
      </c>
    </row>
    <row r="98" spans="1:4">
      <c r="A98" s="128">
        <v>97</v>
      </c>
      <c r="B98" s="129" t="s">
        <v>159</v>
      </c>
      <c r="C98" s="130">
        <v>6</v>
      </c>
      <c r="D98" s="130">
        <v>2</v>
      </c>
    </row>
    <row r="99" spans="1:4">
      <c r="A99" s="128">
        <v>98</v>
      </c>
      <c r="B99" s="129" t="s">
        <v>163</v>
      </c>
      <c r="C99" s="130">
        <v>8</v>
      </c>
      <c r="D99" s="130">
        <v>3</v>
      </c>
    </row>
    <row r="100" spans="1:4">
      <c r="A100" s="128">
        <v>99</v>
      </c>
      <c r="B100" s="129" t="s">
        <v>151</v>
      </c>
      <c r="C100" s="130">
        <v>1</v>
      </c>
      <c r="D100" s="130">
        <v>1</v>
      </c>
    </row>
    <row r="101" spans="1:4">
      <c r="A101" s="128">
        <v>100</v>
      </c>
      <c r="B101" s="129" t="s">
        <v>166</v>
      </c>
      <c r="C101" s="130">
        <v>7</v>
      </c>
      <c r="D101" s="130">
        <v>3</v>
      </c>
    </row>
    <row r="102" spans="1:4">
      <c r="A102" s="128">
        <v>101</v>
      </c>
      <c r="B102" s="129" t="s">
        <v>170</v>
      </c>
      <c r="C102" s="130">
        <v>7</v>
      </c>
      <c r="D102" s="130">
        <v>3</v>
      </c>
    </row>
    <row r="103" spans="1:4">
      <c r="A103" s="128">
        <v>102</v>
      </c>
      <c r="B103" s="129" t="s">
        <v>174</v>
      </c>
      <c r="C103" s="130">
        <v>4</v>
      </c>
      <c r="D103" s="130">
        <v>3</v>
      </c>
    </row>
    <row r="104" spans="1:4">
      <c r="A104" s="128">
        <v>103</v>
      </c>
      <c r="B104" s="129" t="s">
        <v>179</v>
      </c>
      <c r="C104" s="130">
        <v>2</v>
      </c>
      <c r="D104" s="130">
        <v>2</v>
      </c>
    </row>
    <row r="105" spans="1:4">
      <c r="A105" s="128">
        <v>104</v>
      </c>
      <c r="B105" s="129" t="s">
        <v>183</v>
      </c>
      <c r="C105" s="130">
        <v>7</v>
      </c>
      <c r="D105" s="130">
        <v>3</v>
      </c>
    </row>
    <row r="106" spans="1:4">
      <c r="A106" s="128">
        <v>105</v>
      </c>
      <c r="B106" s="129" t="s">
        <v>187</v>
      </c>
      <c r="C106" s="130">
        <v>6</v>
      </c>
      <c r="D106" s="130">
        <v>2</v>
      </c>
    </row>
    <row r="107" spans="1:4">
      <c r="A107" s="128">
        <v>106</v>
      </c>
      <c r="B107" s="129" t="s">
        <v>190</v>
      </c>
      <c r="C107" s="130">
        <v>9</v>
      </c>
      <c r="D107" s="130">
        <v>3</v>
      </c>
    </row>
    <row r="108" spans="1:4">
      <c r="A108" s="128">
        <v>107</v>
      </c>
      <c r="B108" s="129" t="s">
        <v>193</v>
      </c>
      <c r="C108" s="130">
        <v>6</v>
      </c>
      <c r="D108" s="130">
        <v>2</v>
      </c>
    </row>
    <row r="109" spans="1:4">
      <c r="A109" s="128">
        <v>108</v>
      </c>
      <c r="B109" s="129" t="s">
        <v>196</v>
      </c>
      <c r="C109" s="130">
        <v>8</v>
      </c>
      <c r="D109" s="130">
        <v>3</v>
      </c>
    </row>
    <row r="110" spans="1:4">
      <c r="A110" s="128">
        <v>109</v>
      </c>
      <c r="B110" s="129" t="s">
        <v>201</v>
      </c>
      <c r="C110" s="130">
        <v>3</v>
      </c>
      <c r="D110" s="130">
        <v>1</v>
      </c>
    </row>
    <row r="111" spans="1:4">
      <c r="A111" s="128">
        <v>110</v>
      </c>
      <c r="B111" s="129" t="s">
        <v>206</v>
      </c>
      <c r="C111" s="130">
        <v>7</v>
      </c>
      <c r="D111" s="130">
        <v>3</v>
      </c>
    </row>
    <row r="112" spans="1:4">
      <c r="A112" s="128">
        <v>111</v>
      </c>
      <c r="B112" s="129" t="s">
        <v>210</v>
      </c>
      <c r="C112" s="130">
        <v>9</v>
      </c>
      <c r="D112" s="130">
        <v>3</v>
      </c>
    </row>
    <row r="113" spans="1:4">
      <c r="A113" s="128">
        <v>112</v>
      </c>
      <c r="B113" s="129" t="s">
        <v>214</v>
      </c>
      <c r="C113" s="130">
        <v>7</v>
      </c>
      <c r="D113" s="130">
        <v>3</v>
      </c>
    </row>
    <row r="114" spans="1:4">
      <c r="A114" s="128">
        <v>113</v>
      </c>
      <c r="B114" s="129" t="s">
        <v>218</v>
      </c>
      <c r="C114" s="130">
        <v>9</v>
      </c>
      <c r="D114" s="130">
        <v>3</v>
      </c>
    </row>
    <row r="115" spans="1:4">
      <c r="A115" s="128">
        <v>114</v>
      </c>
      <c r="B115" s="129" t="s">
        <v>223</v>
      </c>
      <c r="C115" s="130">
        <v>7</v>
      </c>
      <c r="D115" s="130">
        <v>3</v>
      </c>
    </row>
    <row r="116" spans="1:4">
      <c r="A116" s="128">
        <v>115</v>
      </c>
      <c r="B116" s="129" t="s">
        <v>228</v>
      </c>
      <c r="C116" s="130">
        <v>7</v>
      </c>
      <c r="D116" s="130">
        <v>3</v>
      </c>
    </row>
    <row r="117" spans="1:4">
      <c r="A117" s="128">
        <v>116</v>
      </c>
      <c r="B117" s="129" t="s">
        <v>233</v>
      </c>
      <c r="C117" s="130">
        <v>3</v>
      </c>
      <c r="D117" s="130">
        <v>2</v>
      </c>
    </row>
    <row r="118" spans="1:4" ht="30">
      <c r="A118" s="128">
        <v>117</v>
      </c>
      <c r="B118" s="129" t="s">
        <v>238</v>
      </c>
      <c r="C118" s="130">
        <v>7</v>
      </c>
      <c r="D118" s="130">
        <v>3</v>
      </c>
    </row>
    <row r="119" spans="1:4">
      <c r="A119" s="128">
        <v>118</v>
      </c>
      <c r="B119" s="129" t="s">
        <v>244</v>
      </c>
      <c r="C119" s="130">
        <v>7</v>
      </c>
      <c r="D119" s="130">
        <v>3</v>
      </c>
    </row>
    <row r="120" spans="1:4">
      <c r="A120" s="128">
        <v>119</v>
      </c>
      <c r="B120" s="129" t="s">
        <v>249</v>
      </c>
      <c r="C120" s="130">
        <v>3</v>
      </c>
      <c r="D120" s="130">
        <v>2</v>
      </c>
    </row>
    <row r="121" spans="1:4">
      <c r="A121" s="128">
        <v>120</v>
      </c>
      <c r="B121" s="129" t="s">
        <v>252</v>
      </c>
      <c r="C121" s="130">
        <v>7</v>
      </c>
      <c r="D121" s="130">
        <v>3</v>
      </c>
    </row>
    <row r="122" spans="1:4">
      <c r="A122" s="128">
        <v>121</v>
      </c>
      <c r="B122" s="129" t="s">
        <v>255</v>
      </c>
      <c r="C122" s="130">
        <v>9</v>
      </c>
      <c r="D122" s="130">
        <v>3</v>
      </c>
    </row>
    <row r="123" spans="1:4">
      <c r="A123" s="128">
        <v>122</v>
      </c>
      <c r="B123" s="129" t="s">
        <v>260</v>
      </c>
      <c r="C123" s="130">
        <v>9</v>
      </c>
      <c r="D123" s="130">
        <v>3</v>
      </c>
    </row>
    <row r="124" spans="1:4">
      <c r="A124" s="128">
        <v>123</v>
      </c>
      <c r="B124" s="129" t="s">
        <v>263</v>
      </c>
      <c r="C124" s="130">
        <v>9</v>
      </c>
      <c r="D124" s="130">
        <v>3</v>
      </c>
    </row>
    <row r="125" spans="1:4">
      <c r="A125" s="128">
        <v>124</v>
      </c>
      <c r="B125" s="129" t="s">
        <v>268</v>
      </c>
      <c r="C125" s="130">
        <v>9</v>
      </c>
      <c r="D125" s="130">
        <v>3</v>
      </c>
    </row>
    <row r="126" spans="1:4">
      <c r="A126" s="128">
        <v>125</v>
      </c>
      <c r="B126" s="129" t="s">
        <v>273</v>
      </c>
      <c r="C126" s="130">
        <v>6</v>
      </c>
      <c r="D126" s="130">
        <v>2</v>
      </c>
    </row>
    <row r="127" spans="1:4">
      <c r="A127" s="128">
        <v>126</v>
      </c>
      <c r="B127" s="129" t="s">
        <v>277</v>
      </c>
      <c r="C127" s="130">
        <v>7</v>
      </c>
      <c r="D127" s="130">
        <v>3</v>
      </c>
    </row>
    <row r="128" spans="1:4">
      <c r="A128" s="128">
        <v>127</v>
      </c>
      <c r="B128" s="129" t="s">
        <v>282</v>
      </c>
      <c r="C128" s="130">
        <v>6</v>
      </c>
      <c r="D128" s="130">
        <v>2</v>
      </c>
    </row>
    <row r="129" spans="1:4">
      <c r="A129" s="128">
        <v>128</v>
      </c>
      <c r="B129" s="129" t="s">
        <v>287</v>
      </c>
      <c r="C129" s="130">
        <v>6</v>
      </c>
      <c r="D129" s="130">
        <v>2</v>
      </c>
    </row>
    <row r="130" spans="1:4">
      <c r="A130" s="128">
        <v>129</v>
      </c>
      <c r="B130" s="129" t="s">
        <v>292</v>
      </c>
      <c r="C130" s="130">
        <v>2</v>
      </c>
      <c r="D130" s="130">
        <v>2</v>
      </c>
    </row>
    <row r="131" spans="1:4">
      <c r="A131" s="128">
        <v>130</v>
      </c>
      <c r="B131" s="129" t="s">
        <v>296</v>
      </c>
      <c r="C131" s="130">
        <v>9</v>
      </c>
      <c r="D131" s="130">
        <v>3</v>
      </c>
    </row>
    <row r="132" spans="1:4">
      <c r="A132" s="128">
        <v>131</v>
      </c>
      <c r="B132" s="129" t="s">
        <v>300</v>
      </c>
      <c r="C132" s="130">
        <v>9</v>
      </c>
      <c r="D132" s="130">
        <v>3</v>
      </c>
    </row>
    <row r="133" spans="1:4">
      <c r="A133" s="128">
        <v>132</v>
      </c>
      <c r="B133" s="129" t="s">
        <v>305</v>
      </c>
      <c r="C133" s="130">
        <v>7</v>
      </c>
      <c r="D133" s="130">
        <v>3</v>
      </c>
    </row>
    <row r="134" spans="1:4">
      <c r="A134" s="128">
        <v>133</v>
      </c>
      <c r="B134" s="129" t="s">
        <v>309</v>
      </c>
      <c r="C134" s="130">
        <v>9</v>
      </c>
      <c r="D134" s="130">
        <v>3</v>
      </c>
    </row>
    <row r="135" spans="1:4">
      <c r="A135" s="128">
        <v>134</v>
      </c>
      <c r="B135" s="129" t="s">
        <v>314</v>
      </c>
      <c r="C135" s="130">
        <v>2</v>
      </c>
      <c r="D135" s="130">
        <v>1</v>
      </c>
    </row>
    <row r="136" spans="1:4">
      <c r="A136" s="128">
        <v>135</v>
      </c>
      <c r="B136" s="129" t="s">
        <v>319</v>
      </c>
      <c r="C136" s="130">
        <v>4</v>
      </c>
      <c r="D136" s="130">
        <v>3</v>
      </c>
    </row>
    <row r="137" spans="1:4">
      <c r="A137" s="128">
        <v>136</v>
      </c>
      <c r="B137" s="129" t="s">
        <v>324</v>
      </c>
      <c r="C137" s="130">
        <v>9</v>
      </c>
      <c r="D137" s="130">
        <v>3</v>
      </c>
    </row>
    <row r="138" spans="1:4">
      <c r="A138" s="128">
        <v>137</v>
      </c>
      <c r="B138" s="129" t="s">
        <v>327</v>
      </c>
      <c r="C138" s="130">
        <v>7</v>
      </c>
      <c r="D138" s="130">
        <v>3</v>
      </c>
    </row>
    <row r="139" spans="1:4">
      <c r="A139" s="128">
        <v>138</v>
      </c>
      <c r="B139" s="129" t="s">
        <v>332</v>
      </c>
      <c r="C139" s="130">
        <v>7</v>
      </c>
      <c r="D139" s="130">
        <v>3</v>
      </c>
    </row>
    <row r="140" spans="1:4">
      <c r="A140" s="128">
        <v>139</v>
      </c>
      <c r="B140" s="129" t="s">
        <v>338</v>
      </c>
      <c r="C140" s="130">
        <v>8</v>
      </c>
      <c r="D140" s="130">
        <v>3</v>
      </c>
    </row>
    <row r="141" spans="1:4">
      <c r="A141" s="128">
        <v>140</v>
      </c>
      <c r="B141" s="129" t="s">
        <v>342</v>
      </c>
      <c r="C141" s="130">
        <v>9</v>
      </c>
      <c r="D141" s="130">
        <v>3</v>
      </c>
    </row>
    <row r="142" spans="1:4">
      <c r="A142" s="128">
        <v>141</v>
      </c>
      <c r="B142" s="129" t="s">
        <v>348</v>
      </c>
      <c r="C142" s="130">
        <v>9</v>
      </c>
      <c r="D142" s="130">
        <v>3</v>
      </c>
    </row>
    <row r="143" spans="1:4">
      <c r="A143" s="128">
        <v>142</v>
      </c>
      <c r="B143" s="129" t="s">
        <v>352</v>
      </c>
      <c r="C143" s="130">
        <v>9</v>
      </c>
      <c r="D143" s="130">
        <v>3</v>
      </c>
    </row>
    <row r="144" spans="1:4">
      <c r="A144" s="128">
        <v>143</v>
      </c>
      <c r="B144" s="129" t="s">
        <v>356</v>
      </c>
      <c r="C144" s="130">
        <v>6</v>
      </c>
      <c r="D144" s="130">
        <v>2</v>
      </c>
    </row>
    <row r="145" spans="1:4">
      <c r="A145" s="128">
        <v>144</v>
      </c>
      <c r="B145" s="129" t="s">
        <v>360</v>
      </c>
      <c r="C145" s="130">
        <v>5</v>
      </c>
      <c r="D145" s="130">
        <v>2</v>
      </c>
    </row>
    <row r="146" spans="1:4">
      <c r="A146" s="128">
        <v>145</v>
      </c>
      <c r="B146" s="129" t="s">
        <v>362</v>
      </c>
      <c r="C146" s="130">
        <v>7</v>
      </c>
      <c r="D146" s="130">
        <v>3</v>
      </c>
    </row>
    <row r="147" spans="1:4">
      <c r="A147" s="128">
        <v>146</v>
      </c>
      <c r="B147" s="129" t="s">
        <v>367</v>
      </c>
      <c r="C147" s="130">
        <v>9</v>
      </c>
      <c r="D147" s="130">
        <v>3</v>
      </c>
    </row>
    <row r="148" spans="1:4">
      <c r="A148" s="128">
        <v>147</v>
      </c>
      <c r="B148" s="129" t="s">
        <v>372</v>
      </c>
      <c r="C148" s="130">
        <v>6</v>
      </c>
      <c r="D148" s="130">
        <v>2</v>
      </c>
    </row>
    <row r="149" spans="1:4">
      <c r="A149" s="128">
        <v>148</v>
      </c>
      <c r="B149" s="129" t="s">
        <v>376</v>
      </c>
      <c r="C149" s="130">
        <v>4</v>
      </c>
      <c r="D149" s="130">
        <v>2</v>
      </c>
    </row>
    <row r="150" spans="1:4">
      <c r="A150" s="128">
        <v>149</v>
      </c>
      <c r="B150" s="129" t="s">
        <v>380</v>
      </c>
      <c r="C150" s="130">
        <v>9</v>
      </c>
      <c r="D150" s="130">
        <v>3</v>
      </c>
    </row>
    <row r="151" spans="1:4">
      <c r="A151" s="128">
        <v>150</v>
      </c>
      <c r="B151" s="129" t="s">
        <v>386</v>
      </c>
      <c r="C151" s="130">
        <v>8</v>
      </c>
      <c r="D151" s="130">
        <v>3</v>
      </c>
    </row>
    <row r="152" spans="1:4">
      <c r="A152" s="128">
        <v>151</v>
      </c>
      <c r="B152" s="129" t="s">
        <v>391</v>
      </c>
      <c r="C152" s="130">
        <v>9</v>
      </c>
      <c r="D152" s="130">
        <v>3</v>
      </c>
    </row>
    <row r="153" spans="1:4">
      <c r="A153" s="128">
        <v>152</v>
      </c>
      <c r="B153" s="129" t="s">
        <v>395</v>
      </c>
      <c r="C153" s="130">
        <v>7</v>
      </c>
      <c r="D153" s="130">
        <v>3</v>
      </c>
    </row>
    <row r="154" spans="1:4">
      <c r="A154" s="128">
        <v>153</v>
      </c>
      <c r="B154" s="129" t="s">
        <v>400</v>
      </c>
      <c r="C154" s="130">
        <v>9</v>
      </c>
      <c r="D154" s="130">
        <v>3</v>
      </c>
    </row>
    <row r="155" spans="1:4">
      <c r="A155" s="128">
        <v>154</v>
      </c>
      <c r="B155" s="129" t="s">
        <v>111</v>
      </c>
      <c r="C155" s="130">
        <v>3</v>
      </c>
      <c r="D155" s="131" t="s">
        <v>126</v>
      </c>
    </row>
    <row r="156" spans="1:4">
      <c r="A156" s="128">
        <v>155</v>
      </c>
      <c r="B156" s="129" t="s">
        <v>409</v>
      </c>
      <c r="C156" s="130">
        <v>9</v>
      </c>
      <c r="D156" s="130">
        <v>3</v>
      </c>
    </row>
    <row r="157" spans="1:4">
      <c r="A157" s="128">
        <v>156</v>
      </c>
      <c r="B157" s="129" t="s">
        <v>415</v>
      </c>
      <c r="C157" s="130">
        <v>4</v>
      </c>
      <c r="D157" s="130">
        <v>3</v>
      </c>
    </row>
    <row r="158" spans="1:4">
      <c r="A158" s="128">
        <v>157</v>
      </c>
      <c r="B158" s="129" t="s">
        <v>420</v>
      </c>
      <c r="C158" s="130">
        <v>6</v>
      </c>
      <c r="D158" s="130">
        <v>2</v>
      </c>
    </row>
    <row r="159" spans="1:4">
      <c r="A159" s="128">
        <v>158</v>
      </c>
      <c r="B159" s="129" t="s">
        <v>425</v>
      </c>
      <c r="C159" s="130">
        <v>8</v>
      </c>
      <c r="D159" s="130">
        <v>3</v>
      </c>
    </row>
    <row r="160" spans="1:4">
      <c r="A160" s="128">
        <v>159</v>
      </c>
      <c r="B160" s="129" t="s">
        <v>429</v>
      </c>
      <c r="C160" s="130">
        <v>7</v>
      </c>
      <c r="D160" s="130">
        <v>3</v>
      </c>
    </row>
    <row r="161" spans="1:4">
      <c r="A161" s="128">
        <v>160</v>
      </c>
      <c r="B161" s="129" t="s">
        <v>434</v>
      </c>
      <c r="C161" s="130">
        <v>3</v>
      </c>
      <c r="D161" s="130">
        <v>2</v>
      </c>
    </row>
    <row r="162" spans="1:4">
      <c r="A162" s="128">
        <v>161</v>
      </c>
      <c r="B162" s="129" t="s">
        <v>439</v>
      </c>
      <c r="C162" s="130">
        <v>8</v>
      </c>
      <c r="D162" s="130">
        <v>3</v>
      </c>
    </row>
    <row r="163" spans="1:4">
      <c r="A163" s="128">
        <v>162</v>
      </c>
      <c r="B163" s="129" t="s">
        <v>444</v>
      </c>
      <c r="C163" s="130">
        <v>9</v>
      </c>
      <c r="D163" s="130">
        <v>3</v>
      </c>
    </row>
    <row r="164" spans="1:4">
      <c r="A164" s="128">
        <v>163</v>
      </c>
      <c r="B164" s="129" t="s">
        <v>450</v>
      </c>
      <c r="C164" s="130">
        <v>9</v>
      </c>
      <c r="D164" s="130">
        <v>2</v>
      </c>
    </row>
    <row r="165" spans="1:4">
      <c r="A165" s="128">
        <v>164</v>
      </c>
      <c r="B165" s="129" t="s">
        <v>456</v>
      </c>
      <c r="C165" s="130">
        <v>3</v>
      </c>
      <c r="D165" s="130">
        <v>2</v>
      </c>
    </row>
    <row r="166" spans="1:4" ht="30">
      <c r="A166" s="128">
        <v>165</v>
      </c>
      <c r="B166" s="129" t="s">
        <v>460</v>
      </c>
      <c r="C166" s="130">
        <v>6</v>
      </c>
      <c r="D166" s="130">
        <v>2</v>
      </c>
    </row>
    <row r="167" spans="1:4">
      <c r="A167" s="128">
        <v>166</v>
      </c>
      <c r="B167" s="129" t="s">
        <v>466</v>
      </c>
      <c r="C167" s="130">
        <v>7</v>
      </c>
      <c r="D167" s="130">
        <v>3</v>
      </c>
    </row>
    <row r="168" spans="1:4">
      <c r="A168" s="128">
        <v>167</v>
      </c>
      <c r="B168" s="129" t="s">
        <v>471</v>
      </c>
      <c r="C168" s="130">
        <v>6</v>
      </c>
      <c r="D168" s="130">
        <v>2</v>
      </c>
    </row>
    <row r="169" spans="1:4">
      <c r="A169" s="128">
        <v>168</v>
      </c>
      <c r="B169" s="129" t="s">
        <v>477</v>
      </c>
      <c r="C169" s="130">
        <v>7</v>
      </c>
      <c r="D169" s="130">
        <v>3</v>
      </c>
    </row>
    <row r="170" spans="1:4">
      <c r="A170" s="128">
        <v>169</v>
      </c>
      <c r="B170" s="129" t="s">
        <v>482</v>
      </c>
      <c r="C170" s="130">
        <v>4</v>
      </c>
      <c r="D170" s="130">
        <v>3</v>
      </c>
    </row>
    <row r="171" spans="1:4">
      <c r="A171" s="128">
        <v>170</v>
      </c>
      <c r="B171" s="129" t="s">
        <v>487</v>
      </c>
      <c r="C171" s="130">
        <v>7</v>
      </c>
      <c r="D171" s="130">
        <v>3</v>
      </c>
    </row>
    <row r="172" spans="1:4">
      <c r="A172" s="128">
        <v>171</v>
      </c>
      <c r="B172" s="129" t="s">
        <v>492</v>
      </c>
      <c r="C172" s="130">
        <v>8</v>
      </c>
      <c r="D172" s="130">
        <v>3</v>
      </c>
    </row>
    <row r="173" spans="1:4">
      <c r="A173" s="128">
        <v>172</v>
      </c>
      <c r="B173" s="129" t="s">
        <v>496</v>
      </c>
      <c r="C173" s="130">
        <v>7</v>
      </c>
      <c r="D173" s="130">
        <v>3</v>
      </c>
    </row>
    <row r="174" spans="1:4">
      <c r="A174" s="128">
        <v>173</v>
      </c>
      <c r="B174" s="129" t="s">
        <v>501</v>
      </c>
      <c r="C174" s="130">
        <v>8</v>
      </c>
      <c r="D174" s="130">
        <v>3</v>
      </c>
    </row>
    <row r="175" spans="1:4">
      <c r="A175" s="128">
        <v>174</v>
      </c>
      <c r="B175" s="129" t="s">
        <v>506</v>
      </c>
      <c r="C175" s="130">
        <v>8</v>
      </c>
      <c r="D175" s="130">
        <v>3</v>
      </c>
    </row>
    <row r="176" spans="1:4">
      <c r="A176" s="128">
        <v>175</v>
      </c>
      <c r="B176" s="129" t="s">
        <v>511</v>
      </c>
      <c r="C176" s="130">
        <v>2</v>
      </c>
      <c r="D176" s="130">
        <v>2</v>
      </c>
    </row>
    <row r="177" spans="1:4">
      <c r="A177" s="128">
        <v>176</v>
      </c>
      <c r="B177" s="129" t="s">
        <v>517</v>
      </c>
      <c r="C177" s="130">
        <v>7</v>
      </c>
      <c r="D177" s="130">
        <v>3</v>
      </c>
    </row>
    <row r="178" spans="1:4" ht="30">
      <c r="A178" s="128">
        <v>177</v>
      </c>
      <c r="B178" s="129" t="s">
        <v>522</v>
      </c>
      <c r="C178" s="130">
        <v>7</v>
      </c>
      <c r="D178" s="130">
        <v>3</v>
      </c>
    </row>
    <row r="179" spans="1:4">
      <c r="A179" s="128">
        <v>178</v>
      </c>
      <c r="B179" s="129" t="s">
        <v>527</v>
      </c>
      <c r="C179" s="130">
        <v>7</v>
      </c>
      <c r="D179" s="130">
        <v>3</v>
      </c>
    </row>
    <row r="180" spans="1:4">
      <c r="A180" s="128">
        <v>179</v>
      </c>
      <c r="B180" s="129" t="s">
        <v>532</v>
      </c>
      <c r="C180" s="130">
        <v>5</v>
      </c>
      <c r="D180" s="130">
        <v>2</v>
      </c>
    </row>
    <row r="181" spans="1:4">
      <c r="A181" s="128">
        <v>180</v>
      </c>
      <c r="B181" s="129" t="s">
        <v>537</v>
      </c>
      <c r="C181" s="130">
        <v>7</v>
      </c>
      <c r="D181" s="130">
        <v>3</v>
      </c>
    </row>
    <row r="182" spans="1:4">
      <c r="A182" s="128">
        <v>181</v>
      </c>
      <c r="B182" s="129" t="s">
        <v>364</v>
      </c>
      <c r="C182" s="130">
        <v>9</v>
      </c>
      <c r="D182" s="130">
        <v>3</v>
      </c>
    </row>
    <row r="183" spans="1:4">
      <c r="A183" s="128">
        <v>182</v>
      </c>
      <c r="B183" s="129" t="s">
        <v>369</v>
      </c>
      <c r="C183" s="130">
        <v>7</v>
      </c>
      <c r="D183" s="130">
        <v>3</v>
      </c>
    </row>
    <row r="184" spans="1:4" ht="30">
      <c r="A184" s="128">
        <v>183</v>
      </c>
      <c r="B184" s="129" t="s">
        <v>373</v>
      </c>
      <c r="C184" s="130">
        <v>7</v>
      </c>
      <c r="D184" s="130">
        <v>3</v>
      </c>
    </row>
    <row r="185" spans="1:4">
      <c r="A185" s="128">
        <v>184</v>
      </c>
      <c r="B185" s="129" t="s">
        <v>377</v>
      </c>
      <c r="C185" s="130">
        <v>7</v>
      </c>
      <c r="D185" s="130">
        <v>3</v>
      </c>
    </row>
    <row r="186" spans="1:4">
      <c r="A186" s="128">
        <v>185</v>
      </c>
      <c r="B186" s="129" t="s">
        <v>382</v>
      </c>
      <c r="C186" s="130">
        <v>9</v>
      </c>
      <c r="D186" s="130">
        <v>3</v>
      </c>
    </row>
    <row r="187" spans="1:4">
      <c r="A187" s="128">
        <v>186</v>
      </c>
      <c r="B187" s="129" t="s">
        <v>388</v>
      </c>
      <c r="C187" s="130">
        <v>8</v>
      </c>
      <c r="D187" s="130">
        <v>3</v>
      </c>
    </row>
    <row r="188" spans="1:4" ht="30">
      <c r="A188" s="128">
        <v>187</v>
      </c>
      <c r="B188" s="129" t="s">
        <v>392</v>
      </c>
      <c r="C188" s="130">
        <v>7</v>
      </c>
      <c r="D188" s="130">
        <v>3</v>
      </c>
    </row>
    <row r="189" spans="1:4">
      <c r="A189" s="128">
        <v>188</v>
      </c>
      <c r="B189" s="129" t="s">
        <v>397</v>
      </c>
      <c r="C189" s="130">
        <v>7</v>
      </c>
      <c r="D189" s="130">
        <v>3</v>
      </c>
    </row>
    <row r="190" spans="1:4">
      <c r="A190" s="128">
        <v>189</v>
      </c>
      <c r="B190" s="129" t="s">
        <v>401</v>
      </c>
      <c r="C190" s="130">
        <v>6</v>
      </c>
      <c r="D190" s="130">
        <v>2</v>
      </c>
    </row>
    <row r="191" spans="1:4">
      <c r="A191" s="128">
        <v>190</v>
      </c>
      <c r="B191" s="129" t="s">
        <v>405</v>
      </c>
      <c r="C191" s="130">
        <v>7</v>
      </c>
      <c r="D191" s="130">
        <v>3</v>
      </c>
    </row>
    <row r="192" spans="1:4">
      <c r="A192" s="128">
        <v>191</v>
      </c>
      <c r="B192" s="129" t="s">
        <v>411</v>
      </c>
      <c r="C192" s="130">
        <v>6</v>
      </c>
      <c r="D192" s="130">
        <v>2</v>
      </c>
    </row>
    <row r="193" spans="1:4">
      <c r="A193" s="128">
        <v>192</v>
      </c>
      <c r="B193" s="129" t="s">
        <v>417</v>
      </c>
      <c r="C193" s="130">
        <v>9</v>
      </c>
      <c r="D193" s="130">
        <v>3</v>
      </c>
    </row>
    <row r="194" spans="1:4">
      <c r="A194" s="128">
        <v>193</v>
      </c>
      <c r="B194" s="129" t="s">
        <v>422</v>
      </c>
      <c r="C194" s="130">
        <v>9</v>
      </c>
      <c r="D194" s="130">
        <v>3</v>
      </c>
    </row>
    <row r="195" spans="1:4">
      <c r="A195" s="128">
        <v>194</v>
      </c>
      <c r="B195" s="132" t="s">
        <v>427</v>
      </c>
      <c r="C195" s="133">
        <v>9</v>
      </c>
      <c r="D195" s="130">
        <v>3</v>
      </c>
    </row>
    <row r="196" spans="1:4">
      <c r="A196" s="128">
        <v>195</v>
      </c>
      <c r="B196" s="129" t="s">
        <v>431</v>
      </c>
      <c r="C196" s="130">
        <v>9</v>
      </c>
      <c r="D196" s="130">
        <v>3</v>
      </c>
    </row>
    <row r="197" spans="1:4">
      <c r="A197" s="128">
        <v>196</v>
      </c>
      <c r="B197" s="129" t="s">
        <v>436</v>
      </c>
      <c r="C197" s="130">
        <v>1</v>
      </c>
      <c r="D197" s="130">
        <v>1</v>
      </c>
    </row>
    <row r="198" spans="1:4">
      <c r="A198" s="128">
        <v>197</v>
      </c>
      <c r="B198" s="129" t="s">
        <v>441</v>
      </c>
      <c r="C198" s="130">
        <v>7</v>
      </c>
      <c r="D198" s="130">
        <v>3</v>
      </c>
    </row>
    <row r="199" spans="1:4">
      <c r="A199" s="128">
        <v>198</v>
      </c>
      <c r="B199" s="129" t="s">
        <v>446</v>
      </c>
      <c r="C199" s="130">
        <v>7</v>
      </c>
      <c r="D199" s="130">
        <v>3</v>
      </c>
    </row>
    <row r="200" spans="1:4">
      <c r="A200" s="128">
        <v>199</v>
      </c>
      <c r="B200" s="129" t="s">
        <v>452</v>
      </c>
      <c r="C200" s="130">
        <v>7</v>
      </c>
      <c r="D200" s="130">
        <v>3</v>
      </c>
    </row>
    <row r="201" spans="1:4">
      <c r="A201" s="128">
        <v>200</v>
      </c>
      <c r="B201" s="129" t="s">
        <v>458</v>
      </c>
      <c r="C201" s="130">
        <v>9</v>
      </c>
      <c r="D201" s="130">
        <v>3</v>
      </c>
    </row>
    <row r="202" spans="1:4">
      <c r="A202" s="128">
        <v>201</v>
      </c>
      <c r="B202" s="129" t="s">
        <v>462</v>
      </c>
      <c r="C202" s="130">
        <v>6</v>
      </c>
      <c r="D202" s="130">
        <v>2</v>
      </c>
    </row>
    <row r="203" spans="1:4">
      <c r="A203" s="128">
        <v>202</v>
      </c>
      <c r="B203" s="129" t="s">
        <v>468</v>
      </c>
      <c r="C203" s="130">
        <v>4</v>
      </c>
      <c r="D203" s="130">
        <v>3</v>
      </c>
    </row>
    <row r="204" spans="1:4">
      <c r="A204" s="128">
        <v>203</v>
      </c>
      <c r="B204" s="129" t="s">
        <v>473</v>
      </c>
      <c r="C204" s="130">
        <v>8</v>
      </c>
      <c r="D204" s="130">
        <v>3</v>
      </c>
    </row>
    <row r="205" spans="1:4">
      <c r="A205" s="128">
        <v>204</v>
      </c>
      <c r="B205" s="129" t="s">
        <v>479</v>
      </c>
      <c r="C205" s="130">
        <v>8</v>
      </c>
      <c r="D205" s="130">
        <v>3</v>
      </c>
    </row>
    <row r="206" spans="1:4">
      <c r="A206" s="128">
        <v>205</v>
      </c>
      <c r="B206" s="129" t="s">
        <v>484</v>
      </c>
      <c r="C206" s="130">
        <v>8</v>
      </c>
      <c r="D206" s="130">
        <v>3</v>
      </c>
    </row>
    <row r="207" spans="1:4" ht="30">
      <c r="A207" s="128">
        <v>206</v>
      </c>
      <c r="B207" s="129" t="s">
        <v>489</v>
      </c>
      <c r="C207" s="130">
        <v>8</v>
      </c>
      <c r="D207" s="130">
        <v>3</v>
      </c>
    </row>
    <row r="208" spans="1:4">
      <c r="A208" s="128">
        <v>207</v>
      </c>
      <c r="B208" s="129" t="s">
        <v>494</v>
      </c>
      <c r="C208" s="130">
        <v>8</v>
      </c>
      <c r="D208" s="130">
        <v>3</v>
      </c>
    </row>
    <row r="209" spans="1:4">
      <c r="A209" s="128">
        <v>208</v>
      </c>
      <c r="B209" s="129" t="s">
        <v>498</v>
      </c>
      <c r="C209" s="130">
        <v>8</v>
      </c>
      <c r="D209" s="130">
        <v>3</v>
      </c>
    </row>
    <row r="210" spans="1:4">
      <c r="A210" s="128">
        <v>209</v>
      </c>
      <c r="B210" s="129" t="s">
        <v>503</v>
      </c>
      <c r="C210" s="130">
        <v>8</v>
      </c>
      <c r="D210" s="130">
        <v>3</v>
      </c>
    </row>
    <row r="211" spans="1:4" ht="30">
      <c r="A211" s="128">
        <v>210</v>
      </c>
      <c r="B211" s="129" t="s">
        <v>508</v>
      </c>
      <c r="C211" s="130">
        <v>8</v>
      </c>
      <c r="D211" s="130">
        <v>3</v>
      </c>
    </row>
    <row r="212" spans="1:4">
      <c r="A212" s="128">
        <v>211</v>
      </c>
      <c r="B212" s="129" t="s">
        <v>513</v>
      </c>
      <c r="C212" s="130">
        <v>8</v>
      </c>
      <c r="D212" s="130">
        <v>3</v>
      </c>
    </row>
    <row r="213" spans="1:4">
      <c r="A213" s="128">
        <v>212</v>
      </c>
      <c r="B213" s="129" t="s">
        <v>518</v>
      </c>
      <c r="C213" s="130">
        <v>8</v>
      </c>
      <c r="D213" s="130">
        <v>3</v>
      </c>
    </row>
    <row r="214" spans="1:4">
      <c r="A214" s="128">
        <v>213</v>
      </c>
      <c r="B214" s="129" t="s">
        <v>524</v>
      </c>
      <c r="C214" s="130">
        <v>8</v>
      </c>
      <c r="D214" s="130">
        <v>3</v>
      </c>
    </row>
    <row r="215" spans="1:4">
      <c r="A215" s="128">
        <v>214</v>
      </c>
      <c r="B215" s="129" t="s">
        <v>529</v>
      </c>
      <c r="C215" s="130">
        <v>8</v>
      </c>
      <c r="D215" s="130">
        <v>3</v>
      </c>
    </row>
    <row r="216" spans="1:4">
      <c r="A216" s="128">
        <v>215</v>
      </c>
      <c r="B216" s="129" t="s">
        <v>534</v>
      </c>
      <c r="C216" s="130">
        <v>9</v>
      </c>
      <c r="D216" s="130">
        <v>3</v>
      </c>
    </row>
    <row r="217" spans="1:4">
      <c r="A217" s="128">
        <v>216</v>
      </c>
      <c r="B217" s="129" t="s">
        <v>539</v>
      </c>
      <c r="C217" s="130">
        <v>6</v>
      </c>
      <c r="D217" s="130">
        <v>2</v>
      </c>
    </row>
    <row r="218" spans="1:4">
      <c r="A218" s="128">
        <v>217</v>
      </c>
      <c r="B218" s="129" t="s">
        <v>366</v>
      </c>
      <c r="C218" s="130">
        <v>6</v>
      </c>
      <c r="D218" s="130">
        <v>2</v>
      </c>
    </row>
    <row r="219" spans="1:4">
      <c r="A219" s="128">
        <v>218</v>
      </c>
      <c r="B219" s="129" t="s">
        <v>371</v>
      </c>
      <c r="C219" s="130">
        <v>9</v>
      </c>
      <c r="D219" s="130">
        <v>3</v>
      </c>
    </row>
    <row r="220" spans="1:4">
      <c r="A220" s="128">
        <v>219</v>
      </c>
      <c r="B220" s="129" t="s">
        <v>375</v>
      </c>
      <c r="C220" s="130">
        <v>7</v>
      </c>
      <c r="D220" s="130">
        <v>3</v>
      </c>
    </row>
    <row r="221" spans="1:4">
      <c r="A221" s="128">
        <v>220</v>
      </c>
      <c r="B221" s="129" t="s">
        <v>379</v>
      </c>
      <c r="C221" s="130">
        <v>3</v>
      </c>
      <c r="D221" s="130">
        <v>2</v>
      </c>
    </row>
    <row r="222" spans="1:4">
      <c r="A222" s="128">
        <v>221</v>
      </c>
      <c r="B222" s="129" t="s">
        <v>384</v>
      </c>
      <c r="C222" s="130">
        <v>7</v>
      </c>
      <c r="D222" s="130">
        <v>3</v>
      </c>
    </row>
    <row r="223" spans="1:4">
      <c r="A223" s="128">
        <v>222</v>
      </c>
      <c r="B223" s="129" t="s">
        <v>390</v>
      </c>
      <c r="C223" s="130">
        <v>9</v>
      </c>
      <c r="D223" s="130">
        <v>3</v>
      </c>
    </row>
    <row r="224" spans="1:4">
      <c r="A224" s="128">
        <v>223</v>
      </c>
      <c r="B224" s="129" t="s">
        <v>394</v>
      </c>
      <c r="C224" s="130">
        <v>1</v>
      </c>
      <c r="D224" s="130">
        <v>1</v>
      </c>
    </row>
    <row r="225" spans="1:4" ht="30">
      <c r="A225" s="128">
        <v>224</v>
      </c>
      <c r="B225" s="129" t="s">
        <v>399</v>
      </c>
      <c r="C225" s="130">
        <v>7</v>
      </c>
      <c r="D225" s="130">
        <v>3</v>
      </c>
    </row>
    <row r="226" spans="1:4">
      <c r="A226" s="128">
        <v>225</v>
      </c>
      <c r="B226" s="129" t="s">
        <v>403</v>
      </c>
      <c r="C226" s="130">
        <v>9</v>
      </c>
      <c r="D226" s="130">
        <v>3</v>
      </c>
    </row>
    <row r="227" spans="1:4">
      <c r="A227" s="128">
        <v>226</v>
      </c>
      <c r="B227" s="129" t="s">
        <v>407</v>
      </c>
      <c r="C227" s="130">
        <v>7</v>
      </c>
      <c r="D227" s="130">
        <v>3</v>
      </c>
    </row>
    <row r="228" spans="1:4">
      <c r="A228" s="128">
        <v>227</v>
      </c>
      <c r="B228" s="129" t="s">
        <v>413</v>
      </c>
      <c r="C228" s="130">
        <v>8</v>
      </c>
      <c r="D228" s="130">
        <v>3</v>
      </c>
    </row>
    <row r="229" spans="1:4">
      <c r="A229" s="128">
        <v>228</v>
      </c>
      <c r="B229" s="129" t="s">
        <v>419</v>
      </c>
      <c r="C229" s="130">
        <v>8</v>
      </c>
      <c r="D229" s="130">
        <v>3</v>
      </c>
    </row>
    <row r="230" spans="1:4" ht="30">
      <c r="A230" s="128">
        <v>229</v>
      </c>
      <c r="B230" s="129" t="s">
        <v>424</v>
      </c>
      <c r="C230" s="130">
        <v>7</v>
      </c>
      <c r="D230" s="130">
        <v>3</v>
      </c>
    </row>
    <row r="231" spans="1:4">
      <c r="A231" s="128">
        <v>230</v>
      </c>
      <c r="B231" s="129" t="s">
        <v>428</v>
      </c>
      <c r="C231" s="130">
        <v>9</v>
      </c>
      <c r="D231" s="130">
        <v>3</v>
      </c>
    </row>
    <row r="232" spans="1:4">
      <c r="A232" s="128">
        <v>231</v>
      </c>
      <c r="B232" s="129" t="s">
        <v>433</v>
      </c>
      <c r="C232" s="130">
        <v>7</v>
      </c>
      <c r="D232" s="130">
        <v>3</v>
      </c>
    </row>
    <row r="233" spans="1:4">
      <c r="A233" s="128">
        <v>232</v>
      </c>
      <c r="B233" s="129" t="s">
        <v>438</v>
      </c>
      <c r="C233" s="130">
        <v>8</v>
      </c>
      <c r="D233" s="130">
        <v>3</v>
      </c>
    </row>
    <row r="234" spans="1:4">
      <c r="A234" s="128">
        <v>233</v>
      </c>
      <c r="B234" s="129" t="s">
        <v>443</v>
      </c>
      <c r="C234" s="130">
        <v>7</v>
      </c>
      <c r="D234" s="130">
        <v>3</v>
      </c>
    </row>
    <row r="235" spans="1:4">
      <c r="A235" s="128">
        <v>234</v>
      </c>
      <c r="B235" s="129" t="s">
        <v>448</v>
      </c>
      <c r="C235" s="130">
        <v>8</v>
      </c>
      <c r="D235" s="130">
        <v>3</v>
      </c>
    </row>
    <row r="236" spans="1:4">
      <c r="A236" s="128">
        <v>235</v>
      </c>
      <c r="B236" s="129" t="s">
        <v>454</v>
      </c>
      <c r="C236" s="130">
        <v>9</v>
      </c>
      <c r="D236" s="130">
        <v>3</v>
      </c>
    </row>
    <row r="237" spans="1:4">
      <c r="A237" s="128">
        <v>236</v>
      </c>
      <c r="B237" s="129" t="s">
        <v>459</v>
      </c>
      <c r="C237" s="130">
        <v>7</v>
      </c>
      <c r="D237" s="130">
        <v>3</v>
      </c>
    </row>
    <row r="238" spans="1:4" ht="30">
      <c r="A238" s="128">
        <v>237</v>
      </c>
      <c r="B238" s="129" t="s">
        <v>464</v>
      </c>
      <c r="C238" s="130">
        <v>8</v>
      </c>
      <c r="D238" s="130">
        <v>3</v>
      </c>
    </row>
    <row r="239" spans="1:4">
      <c r="A239" s="128">
        <v>238</v>
      </c>
      <c r="B239" s="129" t="s">
        <v>470</v>
      </c>
      <c r="C239" s="130">
        <v>7</v>
      </c>
      <c r="D239" s="130">
        <v>3</v>
      </c>
    </row>
    <row r="240" spans="1:4">
      <c r="A240" s="128">
        <v>239</v>
      </c>
      <c r="B240" s="129" t="s">
        <v>475</v>
      </c>
      <c r="C240" s="130">
        <v>6</v>
      </c>
      <c r="D240" s="130">
        <v>2</v>
      </c>
    </row>
    <row r="241" spans="1:4">
      <c r="A241" s="128">
        <v>240</v>
      </c>
      <c r="B241" s="129" t="s">
        <v>481</v>
      </c>
      <c r="C241" s="130">
        <v>5</v>
      </c>
      <c r="D241" s="130">
        <v>2</v>
      </c>
    </row>
    <row r="242" spans="1:4">
      <c r="A242" s="128">
        <v>241</v>
      </c>
      <c r="B242" s="129" t="s">
        <v>486</v>
      </c>
      <c r="C242" s="130">
        <v>8</v>
      </c>
      <c r="D242" s="133">
        <v>3</v>
      </c>
    </row>
    <row r="243" spans="1:4">
      <c r="A243" s="128">
        <v>242</v>
      </c>
      <c r="B243" s="129" t="s">
        <v>491</v>
      </c>
      <c r="C243" s="130">
        <v>7</v>
      </c>
      <c r="D243" s="130">
        <v>3</v>
      </c>
    </row>
    <row r="244" spans="1:4">
      <c r="A244" s="128">
        <v>243</v>
      </c>
      <c r="B244" s="129" t="s">
        <v>495</v>
      </c>
      <c r="C244" s="130">
        <v>7</v>
      </c>
      <c r="D244" s="130">
        <v>3</v>
      </c>
    </row>
    <row r="245" spans="1:4">
      <c r="A245" s="128">
        <v>244</v>
      </c>
      <c r="B245" s="129" t="s">
        <v>500</v>
      </c>
      <c r="C245" s="130">
        <v>6</v>
      </c>
      <c r="D245" s="130">
        <v>2</v>
      </c>
    </row>
    <row r="246" spans="1:4">
      <c r="A246" s="128">
        <v>245</v>
      </c>
      <c r="B246" s="129" t="s">
        <v>505</v>
      </c>
      <c r="C246" s="130">
        <v>8</v>
      </c>
      <c r="D246" s="130">
        <v>3</v>
      </c>
    </row>
    <row r="247" spans="1:4" ht="30">
      <c r="A247" s="128">
        <v>246</v>
      </c>
      <c r="B247" s="129" t="s">
        <v>510</v>
      </c>
      <c r="C247" s="130">
        <v>8</v>
      </c>
      <c r="D247" s="130">
        <v>3</v>
      </c>
    </row>
    <row r="248" spans="1:4">
      <c r="A248" s="128">
        <v>247</v>
      </c>
      <c r="B248" s="129" t="s">
        <v>515</v>
      </c>
      <c r="C248" s="130">
        <v>6</v>
      </c>
      <c r="D248" s="130">
        <v>2</v>
      </c>
    </row>
    <row r="249" spans="1:4">
      <c r="A249" s="128">
        <v>248</v>
      </c>
      <c r="B249" s="129" t="s">
        <v>520</v>
      </c>
      <c r="C249" s="130">
        <v>7</v>
      </c>
      <c r="D249" s="130">
        <v>3</v>
      </c>
    </row>
    <row r="250" spans="1:4" ht="30">
      <c r="A250" s="128">
        <v>249</v>
      </c>
      <c r="B250" s="129" t="s">
        <v>526</v>
      </c>
      <c r="C250" s="130">
        <v>7</v>
      </c>
      <c r="D250" s="130">
        <v>3</v>
      </c>
    </row>
    <row r="251" spans="1:4">
      <c r="A251" s="128">
        <v>250</v>
      </c>
      <c r="B251" s="129" t="s">
        <v>531</v>
      </c>
      <c r="C251" s="130">
        <v>9</v>
      </c>
      <c r="D251" s="130">
        <v>3</v>
      </c>
    </row>
    <row r="252" spans="1:4">
      <c r="A252" s="128">
        <v>251</v>
      </c>
      <c r="B252" s="129" t="s">
        <v>536</v>
      </c>
      <c r="C252" s="130">
        <v>9</v>
      </c>
      <c r="D252" s="130">
        <v>3</v>
      </c>
    </row>
    <row r="253" spans="1:4">
      <c r="A253" s="128">
        <v>252</v>
      </c>
      <c r="B253" s="129" t="s">
        <v>541</v>
      </c>
      <c r="C253" s="130">
        <v>9</v>
      </c>
      <c r="D253" s="130">
        <v>3</v>
      </c>
    </row>
  </sheetData>
  <sortState ref="B2:D253">
    <sortCondition ref="B2:B2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UPS</vt:lpstr>
      <vt:lpstr>UPS FULL</vt:lpstr>
      <vt:lpstr>UPS FULL VND</vt:lpstr>
      <vt:lpstr>UPS ZONE</vt:lpstr>
      <vt:lpstr>UPS EXPE</vt:lpstr>
      <vt:lpstr>UPS EXPE CK</vt:lpstr>
      <vt:lpstr>UPS EXPE FULL</vt:lpstr>
      <vt:lpstr>UPS EXPE ZONE</vt:lpstr>
      <vt:lpstr>Sheet1</vt:lpstr>
      <vt:lpstr>'UPS ZONE'!Print_Titles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BDTPHome</cp:lastModifiedBy>
  <cp:lastPrinted>2017-04-07T04:01:40Z</cp:lastPrinted>
  <dcterms:created xsi:type="dcterms:W3CDTF">2014-07-28T08:22:06Z</dcterms:created>
  <dcterms:modified xsi:type="dcterms:W3CDTF">2017-12-01T08:56:10Z</dcterms:modified>
</cp:coreProperties>
</file>